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activeTab="3"/>
  </bookViews>
  <sheets>
    <sheet name="Philippine (Bronze)" sheetId="1" r:id="rId1"/>
    <sheet name="Philippine (Silver)" sheetId="2" r:id="rId2"/>
    <sheet name="Phil Cmnwealth(37-45)" sheetId="3" r:id="rId3"/>
    <sheet name="Costs" sheetId="4" r:id="rId4"/>
  </sheets>
  <definedNames>
    <definedName name="_xlnm._FilterDatabase" localSheetId="2" hidden="1">'Phil Cmnwealth(37-45)'!$A$29:$D$36</definedName>
    <definedName name="_xlnm._FilterDatabase" localSheetId="0" hidden="1">'Philippine (Bronze)'!$A$3:$D$41</definedName>
    <definedName name="_xlnm._FilterDatabase" localSheetId="1" hidden="1">'Philippine (Silver)'!$A$2:$D$30</definedName>
  </definedNames>
  <calcPr calcId="125725"/>
</workbook>
</file>

<file path=xl/calcChain.xml><?xml version="1.0" encoding="utf-8"?>
<calcChain xmlns="http://schemas.openxmlformats.org/spreadsheetml/2006/main">
  <c r="B2" i="4"/>
  <c r="B6" s="1"/>
  <c r="B3"/>
  <c r="B4"/>
  <c r="G14" i="3"/>
  <c r="G25"/>
  <c r="G35"/>
  <c r="G46"/>
  <c r="G53"/>
  <c r="G61"/>
  <c r="G9" i="2"/>
  <c r="G32"/>
  <c r="G44"/>
  <c r="G67"/>
  <c r="G79"/>
  <c r="G93"/>
  <c r="J94"/>
  <c r="G106"/>
  <c r="G118"/>
  <c r="G122"/>
  <c r="G9" i="1"/>
  <c r="G46"/>
  <c r="G66"/>
  <c r="G76"/>
  <c r="G79" s="1"/>
  <c r="G64" i="3" l="1"/>
</calcChain>
</file>

<file path=xl/sharedStrings.xml><?xml version="1.0" encoding="utf-8"?>
<sst xmlns="http://schemas.openxmlformats.org/spreadsheetml/2006/main" count="408" uniqueCount="81">
  <si>
    <t>Total</t>
  </si>
  <si>
    <t xml:space="preserve">Purchase Total </t>
  </si>
  <si>
    <t>-</t>
  </si>
  <si>
    <t>1935-M</t>
  </si>
  <si>
    <t>1934-M</t>
  </si>
  <si>
    <t>1932-M</t>
  </si>
  <si>
    <t>1931-M</t>
  </si>
  <si>
    <t>1930-M</t>
  </si>
  <si>
    <t>Purchase Price</t>
  </si>
  <si>
    <t>Purchase date</t>
  </si>
  <si>
    <t>Grade</t>
  </si>
  <si>
    <t>Notes</t>
  </si>
  <si>
    <t>Mintage of Proofs</t>
  </si>
  <si>
    <t>Mintage of Circulation</t>
  </si>
  <si>
    <t>Date/Mint</t>
  </si>
  <si>
    <t>Five Centavo small (Cu-Ni 17 mm)</t>
  </si>
  <si>
    <t>1928-M</t>
  </si>
  <si>
    <t>1927-M</t>
  </si>
  <si>
    <t>1926-M</t>
  </si>
  <si>
    <t>1925-M</t>
  </si>
  <si>
    <t>1919-S</t>
  </si>
  <si>
    <t>1918-S</t>
  </si>
  <si>
    <t>1917-S</t>
  </si>
  <si>
    <t>1916-S</t>
  </si>
  <si>
    <t>Five Centavo large (Cu-Ni 20.5mm)</t>
  </si>
  <si>
    <t>1933-M</t>
  </si>
  <si>
    <t>1929-M</t>
  </si>
  <si>
    <t>1920-S</t>
  </si>
  <si>
    <t>Large S variety</t>
  </si>
  <si>
    <t>1915-S</t>
  </si>
  <si>
    <t>1914-S</t>
  </si>
  <si>
    <t>1913-S</t>
  </si>
  <si>
    <t>1912-S</t>
  </si>
  <si>
    <t>1911-S</t>
  </si>
  <si>
    <t>1910-S</t>
  </si>
  <si>
    <t>1909-S</t>
  </si>
  <si>
    <t>1908-S</t>
  </si>
  <si>
    <t>One Centavo (Bronze23 mm)</t>
  </si>
  <si>
    <t>Half Centavo (Bronze 17.5 mm)</t>
  </si>
  <si>
    <t>total</t>
  </si>
  <si>
    <t>1907-S</t>
  </si>
  <si>
    <t>One Peso Small (Silver 35 mm)</t>
  </si>
  <si>
    <t>1906-S</t>
  </si>
  <si>
    <t>Curved &amp; Straight Serif on "1" variieties</t>
  </si>
  <si>
    <t>1905-S</t>
  </si>
  <si>
    <t>1904-S</t>
  </si>
  <si>
    <t>1903-S</t>
  </si>
  <si>
    <t>One Peso Large (Silver 37 mm)</t>
  </si>
  <si>
    <t>Fifty Centavo small (Silver 26 mm)</t>
  </si>
  <si>
    <t>Fifty Centavo Large (Silver 30 mm)</t>
  </si>
  <si>
    <t>Mule: Rev or 1903-1928 5 Centavos</t>
  </si>
  <si>
    <t>Twenty Centavo small (Silver 20 mm)</t>
  </si>
  <si>
    <t>Twenty Centavo large (Silver 22 mm)</t>
  </si>
  <si>
    <t>Ten Centavo (Silver 16.5 mm)</t>
  </si>
  <si>
    <t>Ten Centavo Silver (17.5 mm)</t>
  </si>
  <si>
    <t>Roosevelt &amp; Quezon</t>
  </si>
  <si>
    <t>1936-M</t>
  </si>
  <si>
    <t>Murphy &amp; Quezon</t>
  </si>
  <si>
    <t>Silver 1 peso</t>
  </si>
  <si>
    <t>Silver 50 Centavos</t>
  </si>
  <si>
    <t>COMMEMORATIVES</t>
  </si>
  <si>
    <t>1945-S</t>
  </si>
  <si>
    <t>1944-S</t>
  </si>
  <si>
    <t>Fifty Centavo  (Silver 27 mm)</t>
  </si>
  <si>
    <t>1945-D</t>
  </si>
  <si>
    <t>1944-D</t>
  </si>
  <si>
    <t>1941-M</t>
  </si>
  <si>
    <t>1938-M</t>
  </si>
  <si>
    <t>1937-M</t>
  </si>
  <si>
    <t>Twenty Centavo  (Silver 20.5 mm)</t>
  </si>
  <si>
    <t>Ten Centavo Silver (17 mm)</t>
  </si>
  <si>
    <t>Five Centavo large (Cu-Ni 19mm)</t>
  </si>
  <si>
    <t>1940-M</t>
  </si>
  <si>
    <t>1939-M</t>
  </si>
  <si>
    <t>One Centavo (Bronze 24 mm)</t>
  </si>
  <si>
    <t xml:space="preserve">Total </t>
  </si>
  <si>
    <t>Philippines Commonwealth</t>
  </si>
  <si>
    <t>Philippines Silver</t>
  </si>
  <si>
    <t>Philippines Bronze</t>
  </si>
  <si>
    <t>Collection Cost</t>
  </si>
  <si>
    <t xml:space="preserve">Type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</si>
</sst>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44" fontId="0" fillId="0" borderId="0" xfId="1" applyFont="1"/>
    <xf numFmtId="0" fontId="2" fillId="0" borderId="0" xfId="0" applyFont="1"/>
    <xf numFmtId="0" fontId="0" fillId="0" borderId="0" xfId="0" applyAlignment="1">
      <alignment horizontal="right"/>
    </xf>
    <xf numFmtId="44" fontId="0" fillId="0" borderId="1" xfId="1" applyFont="1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left"/>
    </xf>
    <xf numFmtId="44" fontId="0" fillId="0" borderId="4" xfId="1" applyFont="1" applyBorder="1"/>
    <xf numFmtId="0" fontId="0" fillId="0" borderId="5" xfId="0" applyBorder="1"/>
    <xf numFmtId="0" fontId="2" fillId="0" borderId="5" xfId="0" applyFont="1" applyBorder="1" applyAlignment="1">
      <alignment horizontal="center"/>
    </xf>
    <xf numFmtId="3" fontId="3" fillId="0" borderId="5" xfId="0" applyNumberFormat="1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left"/>
    </xf>
    <xf numFmtId="44" fontId="0" fillId="0" borderId="7" xfId="1" applyFont="1" applyBorder="1"/>
    <xf numFmtId="0" fontId="0" fillId="0" borderId="8" xfId="0" applyBorder="1"/>
    <xf numFmtId="0" fontId="3" fillId="0" borderId="8" xfId="0" applyFont="1" applyFill="1" applyBorder="1" applyAlignment="1">
      <alignment wrapText="1"/>
    </xf>
    <xf numFmtId="3" fontId="4" fillId="0" borderId="8" xfId="0" applyNumberFormat="1" applyFont="1" applyFill="1" applyBorder="1" applyAlignment="1">
      <alignment horizontal="center" wrapText="1"/>
    </xf>
    <xf numFmtId="3" fontId="3" fillId="0" borderId="8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left"/>
    </xf>
    <xf numFmtId="44" fontId="5" fillId="2" borderId="10" xfId="1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left" wrapText="1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0" fillId="0" borderId="0" xfId="0" applyBorder="1"/>
    <xf numFmtId="44" fontId="0" fillId="0" borderId="0" xfId="1" applyFont="1" applyBorder="1"/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left"/>
    </xf>
    <xf numFmtId="0" fontId="3" fillId="0" borderId="2" xfId="0" applyFont="1" applyFill="1" applyBorder="1" applyAlignment="1">
      <alignment wrapText="1"/>
    </xf>
    <xf numFmtId="3" fontId="4" fillId="0" borderId="2" xfId="0" applyNumberFormat="1" applyFont="1" applyFill="1" applyBorder="1" applyAlignment="1">
      <alignment horizontal="center" wrapText="1"/>
    </xf>
    <xf numFmtId="44" fontId="0" fillId="0" borderId="17" xfId="1" applyFont="1" applyBorder="1"/>
    <xf numFmtId="0" fontId="0" fillId="0" borderId="18" xfId="0" applyBorder="1"/>
    <xf numFmtId="0" fontId="3" fillId="0" borderId="18" xfId="0" applyFont="1" applyFill="1" applyBorder="1" applyAlignment="1">
      <alignment wrapText="1"/>
    </xf>
    <xf numFmtId="3" fontId="4" fillId="0" borderId="18" xfId="0" applyNumberFormat="1" applyFont="1" applyFill="1" applyBorder="1" applyAlignment="1">
      <alignment horizontal="center" wrapText="1"/>
    </xf>
    <xf numFmtId="3" fontId="3" fillId="0" borderId="18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wrapText="1"/>
    </xf>
    <xf numFmtId="3" fontId="4" fillId="0" borderId="5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/>
    </xf>
    <xf numFmtId="44" fontId="0" fillId="0" borderId="19" xfId="1" applyFont="1" applyBorder="1"/>
    <xf numFmtId="0" fontId="0" fillId="0" borderId="20" xfId="0" applyBorder="1"/>
    <xf numFmtId="0" fontId="3" fillId="0" borderId="20" xfId="0" applyFont="1" applyFill="1" applyBorder="1" applyAlignment="1">
      <alignment wrapText="1"/>
    </xf>
    <xf numFmtId="3" fontId="3" fillId="0" borderId="20" xfId="0" applyNumberFormat="1" applyFont="1" applyFill="1" applyBorder="1" applyAlignment="1">
      <alignment horizontal="right" wrapText="1"/>
    </xf>
    <xf numFmtId="0" fontId="3" fillId="0" borderId="2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 wrapText="1"/>
    </xf>
    <xf numFmtId="0" fontId="6" fillId="2" borderId="22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 horizontal="right" wrapText="1"/>
    </xf>
    <xf numFmtId="44" fontId="5" fillId="0" borderId="4" xfId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wrapText="1"/>
    </xf>
    <xf numFmtId="3" fontId="4" fillId="0" borderId="25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44" fontId="5" fillId="0" borderId="26" xfId="1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right" wrapText="1"/>
    </xf>
    <xf numFmtId="0" fontId="3" fillId="0" borderId="16" xfId="0" applyFont="1" applyFill="1" applyBorder="1" applyAlignment="1">
      <alignment horizontal="left"/>
    </xf>
    <xf numFmtId="3" fontId="4" fillId="0" borderId="18" xfId="0" applyNumberFormat="1" applyFont="1" applyFill="1" applyBorder="1" applyAlignment="1">
      <alignment horizontal="right" wrapText="1"/>
    </xf>
    <xf numFmtId="44" fontId="0" fillId="0" borderId="28" xfId="1" applyFont="1" applyBorder="1"/>
    <xf numFmtId="0" fontId="4" fillId="0" borderId="5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center" wrapText="1"/>
    </xf>
    <xf numFmtId="14" fontId="0" fillId="0" borderId="2" xfId="0" applyNumberFormat="1" applyBorder="1"/>
    <xf numFmtId="3" fontId="3" fillId="0" borderId="2" xfId="0" applyNumberFormat="1" applyFont="1" applyFill="1" applyBorder="1" applyAlignment="1">
      <alignment wrapText="1"/>
    </xf>
    <xf numFmtId="3" fontId="4" fillId="0" borderId="5" xfId="0" applyNumberFormat="1" applyFont="1" applyFill="1" applyBorder="1" applyAlignment="1">
      <alignment wrapText="1"/>
    </xf>
    <xf numFmtId="3" fontId="3" fillId="0" borderId="5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9" fontId="0" fillId="0" borderId="0" xfId="0" applyNumberFormat="1"/>
    <xf numFmtId="49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9"/>
  <sheetViews>
    <sheetView topLeftCell="A5" workbookViewId="0">
      <selection activeCell="K37" sqref="K37"/>
    </sheetView>
  </sheetViews>
  <sheetFormatPr defaultRowHeight="12.75"/>
  <cols>
    <col min="1" max="1" width="13.140625" bestFit="1" customWidth="1"/>
    <col min="2" max="2" width="11.7109375" bestFit="1" customWidth="1"/>
    <col min="3" max="3" width="9.28515625" bestFit="1" customWidth="1"/>
    <col min="4" max="4" width="29.7109375" customWidth="1"/>
    <col min="6" max="6" width="10.140625" bestFit="1" customWidth="1"/>
    <col min="7" max="7" width="9.42578125" style="1" customWidth="1"/>
  </cols>
  <sheetData>
    <row r="1" spans="1:7" ht="13.5" thickBot="1"/>
    <row r="2" spans="1:7" ht="16.5" thickBot="1">
      <c r="A2" s="51" t="s">
        <v>38</v>
      </c>
      <c r="B2" s="50"/>
      <c r="C2" s="50"/>
      <c r="D2" s="50"/>
      <c r="E2" s="50"/>
      <c r="F2" s="50"/>
      <c r="G2" s="49"/>
    </row>
    <row r="3" spans="1:7" ht="23.25" thickBot="1">
      <c r="A3" s="48" t="s">
        <v>14</v>
      </c>
      <c r="B3" s="21" t="s">
        <v>13</v>
      </c>
      <c r="C3" s="21" t="s">
        <v>12</v>
      </c>
      <c r="D3" s="21" t="s">
        <v>11</v>
      </c>
      <c r="E3" s="21" t="s">
        <v>10</v>
      </c>
      <c r="F3" s="21" t="s">
        <v>9</v>
      </c>
      <c r="G3" s="20" t="s">
        <v>8</v>
      </c>
    </row>
    <row r="4" spans="1:7">
      <c r="A4" s="47">
        <v>1903</v>
      </c>
      <c r="B4" s="46">
        <v>12084000</v>
      </c>
      <c r="C4" s="46">
        <v>2558</v>
      </c>
      <c r="D4" s="45"/>
      <c r="E4" s="44"/>
      <c r="F4" s="44"/>
      <c r="G4" s="43"/>
    </row>
    <row r="5" spans="1:7">
      <c r="A5" s="38">
        <v>1904</v>
      </c>
      <c r="B5" s="12">
        <v>5654000</v>
      </c>
      <c r="C5" s="12">
        <v>1355</v>
      </c>
      <c r="D5" s="39"/>
      <c r="E5" s="10"/>
      <c r="F5" s="10"/>
      <c r="G5" s="9"/>
    </row>
    <row r="6" spans="1:7">
      <c r="A6" s="38">
        <v>1905</v>
      </c>
      <c r="B6" s="40" t="s">
        <v>2</v>
      </c>
      <c r="C6" s="12">
        <v>471</v>
      </c>
      <c r="D6" s="39"/>
      <c r="E6" s="10"/>
      <c r="F6" s="10"/>
      <c r="G6" s="9"/>
    </row>
    <row r="7" spans="1:7">
      <c r="A7" s="38">
        <v>1906</v>
      </c>
      <c r="B7" s="40" t="s">
        <v>2</v>
      </c>
      <c r="C7" s="12">
        <v>500</v>
      </c>
      <c r="D7" s="39"/>
      <c r="E7" s="10"/>
      <c r="F7" s="10"/>
      <c r="G7" s="9"/>
    </row>
    <row r="8" spans="1:7" ht="13.5" thickBot="1">
      <c r="A8" s="42">
        <v>1908</v>
      </c>
      <c r="B8" s="32" t="s">
        <v>2</v>
      </c>
      <c r="C8" s="7">
        <v>500</v>
      </c>
      <c r="D8" s="31"/>
      <c r="E8" s="5"/>
      <c r="F8" s="5"/>
      <c r="G8" s="4"/>
    </row>
    <row r="9" spans="1:7">
      <c r="F9" s="3" t="s">
        <v>1</v>
      </c>
      <c r="G9" s="1">
        <f>SUM(G4:G8)</f>
        <v>0</v>
      </c>
    </row>
    <row r="10" spans="1:7">
      <c r="F10" s="3"/>
    </row>
    <row r="11" spans="1:7" ht="13.5" thickBot="1">
      <c r="F11" s="3"/>
    </row>
    <row r="12" spans="1:7" ht="16.5" thickBot="1">
      <c r="A12" s="25" t="s">
        <v>37</v>
      </c>
      <c r="B12" s="24"/>
      <c r="C12" s="24"/>
      <c r="D12" s="24"/>
      <c r="E12" s="24"/>
      <c r="F12" s="24"/>
      <c r="G12" s="23"/>
    </row>
    <row r="13" spans="1:7" ht="23.25" thickBot="1">
      <c r="A13" s="22" t="s">
        <v>14</v>
      </c>
      <c r="B13" s="21" t="s">
        <v>13</v>
      </c>
      <c r="C13" s="21" t="s">
        <v>12</v>
      </c>
      <c r="D13" s="21" t="s">
        <v>11</v>
      </c>
      <c r="E13" s="21" t="s">
        <v>10</v>
      </c>
      <c r="F13" s="21" t="s">
        <v>9</v>
      </c>
      <c r="G13" s="20" t="s">
        <v>8</v>
      </c>
    </row>
    <row r="14" spans="1:7">
      <c r="A14" s="38">
        <v>1903</v>
      </c>
      <c r="B14" s="12">
        <v>10790000</v>
      </c>
      <c r="C14" s="12">
        <v>2558</v>
      </c>
      <c r="D14" s="39"/>
      <c r="E14" s="10"/>
      <c r="F14" s="10"/>
      <c r="G14" s="9"/>
    </row>
    <row r="15" spans="1:7">
      <c r="A15" s="38">
        <v>1904</v>
      </c>
      <c r="B15" s="12">
        <v>17040400</v>
      </c>
      <c r="C15" s="12">
        <v>1355</v>
      </c>
      <c r="D15" s="39"/>
      <c r="E15" s="10"/>
      <c r="F15" s="10"/>
      <c r="G15" s="9"/>
    </row>
    <row r="16" spans="1:7">
      <c r="A16" s="38">
        <v>1905</v>
      </c>
      <c r="B16" s="12">
        <v>10000000</v>
      </c>
      <c r="C16" s="12">
        <v>471</v>
      </c>
      <c r="D16" s="39"/>
      <c r="E16" s="10"/>
      <c r="F16" s="10"/>
      <c r="G16" s="9"/>
    </row>
    <row r="17" spans="1:7">
      <c r="A17" s="38">
        <v>1906</v>
      </c>
      <c r="B17" s="40" t="s">
        <v>2</v>
      </c>
      <c r="C17" s="12">
        <v>500</v>
      </c>
      <c r="D17" s="39"/>
      <c r="E17" s="10"/>
      <c r="F17" s="10"/>
      <c r="G17" s="9"/>
    </row>
    <row r="18" spans="1:7">
      <c r="A18" s="38">
        <v>1908</v>
      </c>
      <c r="B18" s="40" t="s">
        <v>2</v>
      </c>
      <c r="C18" s="12">
        <v>500</v>
      </c>
      <c r="D18" s="39"/>
      <c r="E18" s="10"/>
      <c r="F18" s="10"/>
      <c r="G18" s="9"/>
    </row>
    <row r="19" spans="1:7">
      <c r="A19" s="13" t="s">
        <v>36</v>
      </c>
      <c r="B19" s="12">
        <v>2187000</v>
      </c>
      <c r="C19" s="40" t="s">
        <v>2</v>
      </c>
      <c r="D19" s="39"/>
      <c r="E19" s="10"/>
      <c r="F19" s="10"/>
      <c r="G19" s="9"/>
    </row>
    <row r="20" spans="1:7">
      <c r="A20" s="13" t="s">
        <v>35</v>
      </c>
      <c r="B20" s="12">
        <v>1737612</v>
      </c>
      <c r="C20" s="40" t="s">
        <v>2</v>
      </c>
      <c r="D20" s="39"/>
      <c r="E20" s="10"/>
      <c r="F20" s="10"/>
      <c r="G20" s="9"/>
    </row>
    <row r="21" spans="1:7">
      <c r="A21" s="13" t="s">
        <v>34</v>
      </c>
      <c r="B21" s="12">
        <v>2700000</v>
      </c>
      <c r="C21" s="40" t="s">
        <v>2</v>
      </c>
      <c r="D21" s="39"/>
      <c r="E21" s="10"/>
      <c r="F21" s="10"/>
      <c r="G21" s="9"/>
    </row>
    <row r="22" spans="1:7">
      <c r="A22" s="13" t="s">
        <v>33</v>
      </c>
      <c r="B22" s="12">
        <v>4803000</v>
      </c>
      <c r="C22" s="40" t="s">
        <v>2</v>
      </c>
      <c r="D22" s="39"/>
      <c r="E22" s="10"/>
      <c r="F22" s="10"/>
      <c r="G22" s="9"/>
    </row>
    <row r="23" spans="1:7">
      <c r="A23" s="13" t="s">
        <v>32</v>
      </c>
      <c r="B23" s="12">
        <v>3001000</v>
      </c>
      <c r="C23" s="40" t="s">
        <v>2</v>
      </c>
      <c r="D23" s="39"/>
      <c r="E23" s="10"/>
      <c r="F23" s="10"/>
      <c r="G23" s="9"/>
    </row>
    <row r="24" spans="1:7">
      <c r="A24" s="13" t="s">
        <v>31</v>
      </c>
      <c r="B24" s="12">
        <v>5000000</v>
      </c>
      <c r="C24" s="40" t="s">
        <v>2</v>
      </c>
      <c r="D24" s="39"/>
      <c r="E24" s="10"/>
      <c r="F24" s="10"/>
      <c r="G24" s="9"/>
    </row>
    <row r="25" spans="1:7">
      <c r="A25" s="13" t="s">
        <v>30</v>
      </c>
      <c r="B25" s="12">
        <v>5000500</v>
      </c>
      <c r="C25" s="40" t="s">
        <v>2</v>
      </c>
      <c r="D25" s="39"/>
      <c r="E25" s="10"/>
      <c r="F25" s="10"/>
      <c r="G25" s="9"/>
    </row>
    <row r="26" spans="1:7">
      <c r="A26" s="13" t="s">
        <v>29</v>
      </c>
      <c r="B26" s="37">
        <v>2500000</v>
      </c>
      <c r="C26" s="40" t="s">
        <v>2</v>
      </c>
      <c r="D26" s="35"/>
      <c r="E26" s="34"/>
      <c r="F26" s="34"/>
      <c r="G26" s="33"/>
    </row>
    <row r="27" spans="1:7">
      <c r="A27" s="13" t="s">
        <v>23</v>
      </c>
      <c r="B27" s="37">
        <v>4330000</v>
      </c>
      <c r="C27" s="40" t="s">
        <v>2</v>
      </c>
      <c r="D27" s="35"/>
      <c r="E27" s="34"/>
      <c r="F27" s="34"/>
      <c r="G27" s="33"/>
    </row>
    <row r="28" spans="1:7">
      <c r="A28" s="13" t="s">
        <v>22</v>
      </c>
      <c r="B28" s="37">
        <v>7070000</v>
      </c>
      <c r="C28" s="40" t="s">
        <v>2</v>
      </c>
      <c r="D28" s="35"/>
      <c r="E28" s="34"/>
      <c r="F28" s="34"/>
      <c r="G28" s="33"/>
    </row>
    <row r="29" spans="1:7">
      <c r="A29" s="13" t="s">
        <v>21</v>
      </c>
      <c r="B29" s="37">
        <v>1160000</v>
      </c>
      <c r="C29" s="40" t="s">
        <v>2</v>
      </c>
      <c r="D29" s="41" t="s">
        <v>28</v>
      </c>
      <c r="E29" s="34"/>
      <c r="F29" s="34"/>
      <c r="G29" s="33"/>
    </row>
    <row r="30" spans="1:7">
      <c r="A30" s="13" t="s">
        <v>20</v>
      </c>
      <c r="B30" s="37">
        <v>454000</v>
      </c>
      <c r="C30" s="40" t="s">
        <v>2</v>
      </c>
      <c r="D30" s="35"/>
      <c r="E30" s="34"/>
      <c r="F30" s="34"/>
      <c r="G30" s="33"/>
    </row>
    <row r="31" spans="1:7">
      <c r="A31" s="13">
        <v>1920</v>
      </c>
      <c r="B31" s="37">
        <v>2500000</v>
      </c>
      <c r="C31" s="40" t="s">
        <v>2</v>
      </c>
      <c r="D31" s="35"/>
      <c r="E31" s="34"/>
      <c r="F31" s="34"/>
      <c r="G31" s="33"/>
    </row>
    <row r="32" spans="1:7">
      <c r="A32" s="13" t="s">
        <v>27</v>
      </c>
      <c r="B32" s="37">
        <v>3552259</v>
      </c>
      <c r="C32" s="40" t="s">
        <v>2</v>
      </c>
      <c r="D32" s="35"/>
      <c r="E32" s="34"/>
      <c r="F32" s="34"/>
      <c r="G32" s="33"/>
    </row>
    <row r="33" spans="1:7">
      <c r="A33" s="38">
        <v>1921</v>
      </c>
      <c r="B33" s="37">
        <v>7282673</v>
      </c>
      <c r="C33" s="40" t="s">
        <v>2</v>
      </c>
      <c r="D33" s="35"/>
      <c r="E33" s="34"/>
      <c r="F33" s="34"/>
      <c r="G33" s="33"/>
    </row>
    <row r="34" spans="1:7">
      <c r="A34" s="38">
        <v>1922</v>
      </c>
      <c r="B34" s="37">
        <v>3519100</v>
      </c>
      <c r="C34" s="40" t="s">
        <v>2</v>
      </c>
      <c r="D34" s="35"/>
      <c r="E34" s="34"/>
      <c r="F34" s="34"/>
      <c r="G34" s="33"/>
    </row>
    <row r="35" spans="1:7">
      <c r="A35" s="13" t="s">
        <v>19</v>
      </c>
      <c r="B35" s="37">
        <v>9325000</v>
      </c>
      <c r="C35" s="40" t="s">
        <v>2</v>
      </c>
      <c r="D35" s="35"/>
      <c r="E35" s="34"/>
      <c r="F35" s="34"/>
      <c r="G35" s="33"/>
    </row>
    <row r="36" spans="1:7">
      <c r="A36" s="13" t="s">
        <v>18</v>
      </c>
      <c r="B36" s="37">
        <v>9000000</v>
      </c>
      <c r="C36" s="40" t="s">
        <v>2</v>
      </c>
      <c r="D36" s="35"/>
      <c r="E36" s="34"/>
      <c r="F36" s="34"/>
      <c r="G36" s="33"/>
    </row>
    <row r="37" spans="1:7">
      <c r="A37" s="13" t="s">
        <v>17</v>
      </c>
      <c r="B37" s="37">
        <v>92700000</v>
      </c>
      <c r="C37" s="40" t="s">
        <v>2</v>
      </c>
      <c r="D37" s="35"/>
      <c r="E37" s="34"/>
      <c r="F37" s="34"/>
      <c r="G37" s="33"/>
    </row>
    <row r="38" spans="1:7">
      <c r="A38" s="13" t="s">
        <v>16</v>
      </c>
      <c r="B38" s="37">
        <v>91500000</v>
      </c>
      <c r="C38" s="40" t="s">
        <v>2</v>
      </c>
      <c r="D38" s="35"/>
      <c r="E38" s="34"/>
      <c r="F38" s="34"/>
      <c r="G38" s="33"/>
    </row>
    <row r="39" spans="1:7">
      <c r="A39" s="13" t="s">
        <v>26</v>
      </c>
      <c r="B39" s="37">
        <v>5667161</v>
      </c>
      <c r="C39" s="40" t="s">
        <v>2</v>
      </c>
      <c r="D39" s="35"/>
      <c r="E39" s="34"/>
      <c r="F39" s="34"/>
      <c r="G39" s="33"/>
    </row>
    <row r="40" spans="1:7">
      <c r="A40" s="13" t="s">
        <v>7</v>
      </c>
      <c r="B40" s="37">
        <v>5577000</v>
      </c>
      <c r="C40" s="40" t="s">
        <v>2</v>
      </c>
      <c r="D40" s="39"/>
      <c r="E40" s="10"/>
      <c r="F40" s="10"/>
      <c r="G40" s="9"/>
    </row>
    <row r="41" spans="1:7">
      <c r="A41" s="13" t="s">
        <v>6</v>
      </c>
      <c r="B41" s="37">
        <v>5659355</v>
      </c>
      <c r="C41" s="40" t="s">
        <v>2</v>
      </c>
      <c r="D41" s="10"/>
      <c r="E41" s="10"/>
      <c r="F41" s="10"/>
      <c r="G41" s="9"/>
    </row>
    <row r="42" spans="1:7">
      <c r="A42" s="13" t="s">
        <v>5</v>
      </c>
      <c r="B42" s="37">
        <v>4000000</v>
      </c>
      <c r="C42" s="40" t="s">
        <v>2</v>
      </c>
      <c r="D42" s="10"/>
      <c r="E42" s="10"/>
      <c r="F42" s="10"/>
      <c r="G42" s="9"/>
    </row>
    <row r="43" spans="1:7">
      <c r="A43" s="13" t="s">
        <v>25</v>
      </c>
      <c r="B43" s="37">
        <v>8392692</v>
      </c>
      <c r="C43" s="40" t="s">
        <v>2</v>
      </c>
      <c r="D43" s="10"/>
      <c r="E43" s="10"/>
      <c r="F43" s="10"/>
      <c r="G43" s="9"/>
    </row>
    <row r="44" spans="1:7">
      <c r="A44" s="13" t="s">
        <v>4</v>
      </c>
      <c r="B44" s="37">
        <v>3179000</v>
      </c>
      <c r="C44" s="40" t="s">
        <v>2</v>
      </c>
      <c r="D44" s="10"/>
      <c r="E44" s="10"/>
      <c r="F44" s="10"/>
      <c r="G44" s="9"/>
    </row>
    <row r="45" spans="1:7" ht="13.5" thickBot="1">
      <c r="A45" s="8" t="s">
        <v>3</v>
      </c>
      <c r="B45" s="7">
        <v>17455463</v>
      </c>
      <c r="C45" s="32" t="s">
        <v>2</v>
      </c>
      <c r="D45" s="5"/>
      <c r="E45" s="5"/>
      <c r="F45" s="5"/>
      <c r="G45" s="4"/>
    </row>
    <row r="46" spans="1:7">
      <c r="F46" s="3" t="s">
        <v>1</v>
      </c>
      <c r="G46" s="1">
        <f>SUM(G14:G45)</f>
        <v>0</v>
      </c>
    </row>
    <row r="48" spans="1:7" ht="13.5" thickBot="1">
      <c r="F48" s="3"/>
    </row>
    <row r="49" spans="1:7" ht="16.5" thickBot="1">
      <c r="A49" s="25" t="s">
        <v>24</v>
      </c>
      <c r="B49" s="24"/>
      <c r="C49" s="24"/>
      <c r="D49" s="24"/>
      <c r="E49" s="24"/>
      <c r="F49" s="24"/>
      <c r="G49" s="23"/>
    </row>
    <row r="50" spans="1:7" ht="23.25" thickBot="1">
      <c r="A50" s="22" t="s">
        <v>14</v>
      </c>
      <c r="B50" s="21" t="s">
        <v>13</v>
      </c>
      <c r="C50" s="21" t="s">
        <v>12</v>
      </c>
      <c r="D50" s="21" t="s">
        <v>11</v>
      </c>
      <c r="E50" s="21" t="s">
        <v>10</v>
      </c>
      <c r="F50" s="21" t="s">
        <v>9</v>
      </c>
      <c r="G50" s="20" t="s">
        <v>8</v>
      </c>
    </row>
    <row r="51" spans="1:7">
      <c r="A51" s="38">
        <v>1903</v>
      </c>
      <c r="B51" s="12">
        <v>8910000</v>
      </c>
      <c r="C51" s="12">
        <v>2558</v>
      </c>
      <c r="D51" s="39"/>
      <c r="E51" s="10"/>
      <c r="F51" s="10"/>
      <c r="G51" s="9"/>
    </row>
    <row r="52" spans="1:7">
      <c r="A52" s="38">
        <v>1904</v>
      </c>
      <c r="B52" s="12">
        <v>1075000</v>
      </c>
      <c r="C52" s="12">
        <v>1355</v>
      </c>
      <c r="D52" s="39"/>
      <c r="E52" s="10"/>
      <c r="F52" s="10"/>
      <c r="G52" s="9"/>
    </row>
    <row r="53" spans="1:7">
      <c r="A53" s="38">
        <v>1905</v>
      </c>
      <c r="B53" s="40" t="s">
        <v>2</v>
      </c>
      <c r="C53" s="12">
        <v>471</v>
      </c>
      <c r="D53" s="39"/>
      <c r="E53" s="10"/>
      <c r="F53" s="10"/>
      <c r="G53" s="9"/>
    </row>
    <row r="54" spans="1:7">
      <c r="A54" s="38">
        <v>1906</v>
      </c>
      <c r="B54" s="40" t="s">
        <v>2</v>
      </c>
      <c r="C54" s="12">
        <v>500</v>
      </c>
      <c r="D54" s="39"/>
      <c r="E54" s="10"/>
      <c r="F54" s="10"/>
      <c r="G54" s="9"/>
    </row>
    <row r="55" spans="1:7">
      <c r="A55" s="38">
        <v>1908</v>
      </c>
      <c r="B55" s="40" t="s">
        <v>2</v>
      </c>
      <c r="C55" s="12">
        <v>500</v>
      </c>
      <c r="D55" s="39"/>
      <c r="E55" s="10"/>
      <c r="F55" s="10"/>
      <c r="G55" s="9"/>
    </row>
    <row r="56" spans="1:7">
      <c r="A56" s="13" t="s">
        <v>23</v>
      </c>
      <c r="B56" s="37">
        <v>300000</v>
      </c>
      <c r="C56" s="36" t="s">
        <v>2</v>
      </c>
      <c r="D56" s="35"/>
      <c r="E56" s="34"/>
      <c r="F56" s="34"/>
      <c r="G56" s="33"/>
    </row>
    <row r="57" spans="1:7">
      <c r="A57" s="13" t="s">
        <v>22</v>
      </c>
      <c r="B57" s="37">
        <v>2300000</v>
      </c>
      <c r="C57" s="36" t="s">
        <v>2</v>
      </c>
      <c r="D57" s="35"/>
      <c r="E57" s="34"/>
      <c r="F57" s="34"/>
      <c r="G57" s="33"/>
    </row>
    <row r="58" spans="1:7">
      <c r="A58" s="13" t="s">
        <v>21</v>
      </c>
      <c r="B58" s="37">
        <v>2780000</v>
      </c>
      <c r="C58" s="36" t="s">
        <v>2</v>
      </c>
      <c r="D58" s="35"/>
      <c r="E58" s="34"/>
      <c r="F58" s="34"/>
      <c r="G58" s="33"/>
    </row>
    <row r="59" spans="1:7">
      <c r="A59" s="13" t="s">
        <v>20</v>
      </c>
      <c r="B59" s="37">
        <v>1220000</v>
      </c>
      <c r="C59" s="36" t="s">
        <v>2</v>
      </c>
      <c r="D59" s="35"/>
      <c r="E59" s="34"/>
      <c r="F59" s="34"/>
      <c r="G59" s="33"/>
    </row>
    <row r="60" spans="1:7">
      <c r="A60" s="13">
        <v>1920</v>
      </c>
      <c r="B60" s="37">
        <v>1421078</v>
      </c>
      <c r="C60" s="36" t="s">
        <v>2</v>
      </c>
      <c r="D60" s="35"/>
      <c r="E60" s="34"/>
      <c r="F60" s="34"/>
      <c r="G60" s="33"/>
    </row>
    <row r="61" spans="1:7">
      <c r="A61" s="38">
        <v>1921</v>
      </c>
      <c r="B61" s="37">
        <v>2131529</v>
      </c>
      <c r="C61" s="36" t="s">
        <v>2</v>
      </c>
      <c r="D61" s="35"/>
      <c r="E61" s="34"/>
      <c r="F61" s="34"/>
      <c r="G61" s="33"/>
    </row>
    <row r="62" spans="1:7">
      <c r="A62" s="13" t="s">
        <v>19</v>
      </c>
      <c r="B62" s="37">
        <v>1000000</v>
      </c>
      <c r="C62" s="36" t="s">
        <v>2</v>
      </c>
      <c r="D62" s="35"/>
      <c r="E62" s="34"/>
      <c r="F62" s="34"/>
      <c r="G62" s="33"/>
    </row>
    <row r="63" spans="1:7">
      <c r="A63" s="13" t="s">
        <v>18</v>
      </c>
      <c r="B63" s="37">
        <v>1200000</v>
      </c>
      <c r="C63" s="36" t="s">
        <v>2</v>
      </c>
      <c r="D63" s="35"/>
      <c r="E63" s="34"/>
      <c r="F63" s="34"/>
      <c r="G63" s="33"/>
    </row>
    <row r="64" spans="1:7">
      <c r="A64" s="13" t="s">
        <v>17</v>
      </c>
      <c r="B64" s="37">
        <v>1000000</v>
      </c>
      <c r="C64" s="36" t="s">
        <v>2</v>
      </c>
      <c r="D64" s="35"/>
      <c r="E64" s="34"/>
      <c r="F64" s="34"/>
      <c r="G64" s="33"/>
    </row>
    <row r="65" spans="1:8" ht="13.5" thickBot="1">
      <c r="A65" s="8" t="s">
        <v>16</v>
      </c>
      <c r="B65" s="7">
        <v>1000000</v>
      </c>
      <c r="C65" s="32" t="s">
        <v>2</v>
      </c>
      <c r="D65" s="31"/>
      <c r="E65" s="5"/>
      <c r="F65" s="5"/>
      <c r="G65" s="4"/>
    </row>
    <row r="66" spans="1:8">
      <c r="A66" s="30"/>
      <c r="B66" s="29"/>
      <c r="C66" s="29"/>
      <c r="D66" s="28"/>
      <c r="E66" s="26"/>
      <c r="F66" s="3" t="s">
        <v>1</v>
      </c>
      <c r="G66" s="1">
        <f>SUM(G51:G65)</f>
        <v>0</v>
      </c>
      <c r="H66" s="26"/>
    </row>
    <row r="67" spans="1:8">
      <c r="A67" s="30"/>
      <c r="B67" s="29"/>
      <c r="C67" s="29"/>
      <c r="D67" s="28"/>
      <c r="E67" s="26"/>
      <c r="F67" s="26"/>
      <c r="G67" s="27"/>
      <c r="H67" s="26"/>
    </row>
    <row r="68" spans="1:8" ht="13.5" thickBot="1">
      <c r="A68" s="30"/>
      <c r="B68" s="29"/>
      <c r="C68" s="29"/>
      <c r="D68" s="28"/>
      <c r="E68" s="26"/>
      <c r="F68" s="26"/>
      <c r="G68" s="27"/>
      <c r="H68" s="26"/>
    </row>
    <row r="69" spans="1:8" ht="16.5" thickBot="1">
      <c r="A69" s="25" t="s">
        <v>15</v>
      </c>
      <c r="B69" s="24"/>
      <c r="C69" s="24"/>
      <c r="D69" s="24"/>
      <c r="E69" s="24"/>
      <c r="F69" s="24"/>
      <c r="G69" s="23"/>
    </row>
    <row r="70" spans="1:8" ht="23.25" thickBot="1">
      <c r="A70" s="22" t="s">
        <v>14</v>
      </c>
      <c r="B70" s="21" t="s">
        <v>13</v>
      </c>
      <c r="C70" s="21" t="s">
        <v>12</v>
      </c>
      <c r="D70" s="21" t="s">
        <v>11</v>
      </c>
      <c r="E70" s="21" t="s">
        <v>10</v>
      </c>
      <c r="F70" s="21" t="s">
        <v>9</v>
      </c>
      <c r="G70" s="20" t="s">
        <v>8</v>
      </c>
    </row>
    <row r="71" spans="1:8">
      <c r="A71" s="19" t="s">
        <v>7</v>
      </c>
      <c r="B71" s="18">
        <v>2905182</v>
      </c>
      <c r="C71" s="17" t="s">
        <v>2</v>
      </c>
      <c r="D71" s="16"/>
      <c r="E71" s="15"/>
      <c r="F71" s="15"/>
      <c r="G71" s="14"/>
    </row>
    <row r="72" spans="1:8">
      <c r="A72" s="13" t="s">
        <v>6</v>
      </c>
      <c r="B72" s="12">
        <v>3476790</v>
      </c>
      <c r="C72" s="11" t="s">
        <v>2</v>
      </c>
      <c r="D72" s="10"/>
      <c r="E72" s="10"/>
      <c r="F72" s="10"/>
      <c r="G72" s="9"/>
    </row>
    <row r="73" spans="1:8">
      <c r="A73" s="13" t="s">
        <v>5</v>
      </c>
      <c r="B73" s="12">
        <v>3955681</v>
      </c>
      <c r="C73" s="11" t="s">
        <v>2</v>
      </c>
      <c r="D73" s="10"/>
      <c r="E73" s="10"/>
      <c r="F73" s="10"/>
      <c r="G73" s="9"/>
    </row>
    <row r="74" spans="1:8">
      <c r="A74" s="13" t="s">
        <v>4</v>
      </c>
      <c r="B74" s="12">
        <v>2153719</v>
      </c>
      <c r="C74" s="11" t="s">
        <v>2</v>
      </c>
      <c r="D74" s="10"/>
      <c r="E74" s="10"/>
      <c r="F74" s="10"/>
      <c r="G74" s="9"/>
    </row>
    <row r="75" spans="1:8" ht="13.5" thickBot="1">
      <c r="A75" s="8" t="s">
        <v>3</v>
      </c>
      <c r="B75" s="7">
        <v>2754000</v>
      </c>
      <c r="C75" s="6" t="s">
        <v>2</v>
      </c>
      <c r="D75" s="5"/>
      <c r="E75" s="5"/>
      <c r="F75" s="5"/>
      <c r="G75" s="4"/>
    </row>
    <row r="76" spans="1:8">
      <c r="F76" s="3" t="s">
        <v>1</v>
      </c>
      <c r="G76" s="1">
        <f>SUM(G71:G75)</f>
        <v>0</v>
      </c>
    </row>
    <row r="79" spans="1:8">
      <c r="F79" s="2" t="s">
        <v>0</v>
      </c>
      <c r="G79" s="1">
        <f>G76+G66+G9+G46</f>
        <v>0</v>
      </c>
    </row>
    <row r="229" customFormat="1" ht="25.5" customHeight="1"/>
  </sheetData>
  <autoFilter ref="A3:D41"/>
  <mergeCells count="4">
    <mergeCell ref="A2:G2"/>
    <mergeCell ref="A12:G12"/>
    <mergeCell ref="A49:G49"/>
    <mergeCell ref="A69:G69"/>
  </mergeCells>
  <pageMargins left="0.75" right="0.75" top="0.63" bottom="0.68" header="0.5" footer="0.5"/>
  <pageSetup scale="83" fitToHeight="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1"/>
  <sheetViews>
    <sheetView topLeftCell="A97" workbookViewId="0">
      <selection activeCell="J3" sqref="J3"/>
    </sheetView>
  </sheetViews>
  <sheetFormatPr defaultRowHeight="12.75"/>
  <cols>
    <col min="1" max="1" width="13.140625" bestFit="1" customWidth="1"/>
    <col min="2" max="2" width="11.7109375" bestFit="1" customWidth="1"/>
    <col min="3" max="3" width="9.28515625" bestFit="1" customWidth="1"/>
    <col min="4" max="4" width="29.7109375" customWidth="1"/>
    <col min="6" max="6" width="10.140625" bestFit="1" customWidth="1"/>
    <col min="7" max="7" width="9.42578125" style="1" customWidth="1"/>
  </cols>
  <sheetData>
    <row r="1" spans="1:7" ht="16.5" thickBot="1">
      <c r="A1" s="51" t="s">
        <v>54</v>
      </c>
      <c r="B1" s="50"/>
      <c r="C1" s="50"/>
      <c r="D1" s="50"/>
      <c r="E1" s="50"/>
      <c r="F1" s="50"/>
      <c r="G1" s="49"/>
    </row>
    <row r="2" spans="1:7" ht="23.25" thickBot="1">
      <c r="A2" s="48" t="s">
        <v>14</v>
      </c>
      <c r="B2" s="21" t="s">
        <v>13</v>
      </c>
      <c r="C2" s="21" t="s">
        <v>12</v>
      </c>
      <c r="D2" s="21" t="s">
        <v>11</v>
      </c>
      <c r="E2" s="21" t="s">
        <v>10</v>
      </c>
      <c r="F2" s="21" t="s">
        <v>9</v>
      </c>
      <c r="G2" s="20" t="s">
        <v>8</v>
      </c>
    </row>
    <row r="3" spans="1:7">
      <c r="A3" s="47">
        <v>1903</v>
      </c>
      <c r="B3" s="46">
        <v>5102658</v>
      </c>
      <c r="C3" s="46">
        <v>2558</v>
      </c>
      <c r="D3" s="45"/>
      <c r="E3" s="44"/>
      <c r="F3" s="44"/>
      <c r="G3" s="43"/>
    </row>
    <row r="4" spans="1:7">
      <c r="A4" s="67" t="s">
        <v>46</v>
      </c>
      <c r="B4" s="46">
        <v>1200000</v>
      </c>
      <c r="C4" s="46"/>
      <c r="D4" s="45"/>
      <c r="E4" s="44"/>
      <c r="F4" s="44"/>
      <c r="G4" s="43"/>
    </row>
    <row r="5" spans="1:7">
      <c r="A5" s="38">
        <v>1904</v>
      </c>
      <c r="B5" s="12">
        <v>10000</v>
      </c>
      <c r="C5" s="12">
        <v>1355</v>
      </c>
      <c r="D5" s="39"/>
      <c r="E5" s="10"/>
      <c r="F5" s="10"/>
      <c r="G5" s="9"/>
    </row>
    <row r="6" spans="1:7">
      <c r="A6" s="13" t="s">
        <v>45</v>
      </c>
      <c r="B6" s="12">
        <v>5040000</v>
      </c>
      <c r="C6" s="12"/>
      <c r="D6" s="39"/>
      <c r="E6" s="10"/>
      <c r="F6" s="10"/>
      <c r="G6" s="9"/>
    </row>
    <row r="7" spans="1:7">
      <c r="A7" s="38">
        <v>1905</v>
      </c>
      <c r="B7" s="40" t="s">
        <v>2</v>
      </c>
      <c r="C7" s="12">
        <v>471</v>
      </c>
      <c r="D7" s="39"/>
      <c r="E7" s="10"/>
      <c r="F7" s="10"/>
      <c r="G7" s="9"/>
    </row>
    <row r="8" spans="1:7" ht="13.5" customHeight="1">
      <c r="A8" s="38">
        <v>1906</v>
      </c>
      <c r="B8" s="40" t="s">
        <v>2</v>
      </c>
      <c r="C8" s="12">
        <v>500</v>
      </c>
      <c r="D8" s="39"/>
      <c r="E8" s="10"/>
      <c r="F8" s="10"/>
      <c r="G8" s="9"/>
    </row>
    <row r="9" spans="1:7">
      <c r="F9" s="3" t="s">
        <v>1</v>
      </c>
      <c r="G9" s="1">
        <f>SUM(G3:G8)</f>
        <v>0</v>
      </c>
    </row>
    <row r="10" spans="1:7">
      <c r="F10" s="3"/>
    </row>
    <row r="11" spans="1:7" ht="13.5" thickBot="1">
      <c r="F11" s="3"/>
    </row>
    <row r="12" spans="1:7" ht="16.5" thickBot="1">
      <c r="A12" s="25" t="s">
        <v>53</v>
      </c>
      <c r="B12" s="24"/>
      <c r="C12" s="24"/>
      <c r="D12" s="24"/>
      <c r="E12" s="24"/>
      <c r="F12" s="24"/>
      <c r="G12" s="23"/>
    </row>
    <row r="13" spans="1:7" ht="23.25" thickBot="1">
      <c r="A13" s="22" t="s">
        <v>14</v>
      </c>
      <c r="B13" s="21" t="s">
        <v>13</v>
      </c>
      <c r="C13" s="21" t="s">
        <v>12</v>
      </c>
      <c r="D13" s="21" t="s">
        <v>11</v>
      </c>
      <c r="E13" s="21" t="s">
        <v>10</v>
      </c>
      <c r="F13" s="21" t="s">
        <v>9</v>
      </c>
      <c r="G13" s="20" t="s">
        <v>8</v>
      </c>
    </row>
    <row r="14" spans="1:7">
      <c r="A14" s="61">
        <v>1907</v>
      </c>
      <c r="B14" s="12">
        <v>1500781</v>
      </c>
      <c r="C14" s="60"/>
      <c r="D14" s="60"/>
      <c r="E14" s="60"/>
      <c r="F14" s="60"/>
      <c r="G14" s="59"/>
    </row>
    <row r="15" spans="1:7">
      <c r="A15" s="66" t="s">
        <v>40</v>
      </c>
      <c r="B15" s="12">
        <v>4930000</v>
      </c>
      <c r="C15" s="55"/>
      <c r="D15" s="55"/>
      <c r="E15" s="55"/>
      <c r="F15" s="55"/>
      <c r="G15" s="54"/>
    </row>
    <row r="16" spans="1:7">
      <c r="A16" s="13">
        <v>1908</v>
      </c>
      <c r="B16" s="40" t="s">
        <v>2</v>
      </c>
      <c r="C16" s="40">
        <v>500</v>
      </c>
      <c r="D16" s="39"/>
      <c r="E16" s="10"/>
      <c r="F16" s="10"/>
      <c r="G16" s="9"/>
    </row>
    <row r="17" spans="1:7">
      <c r="A17" s="13" t="s">
        <v>36</v>
      </c>
      <c r="B17" s="53">
        <v>3363911</v>
      </c>
      <c r="C17" s="40" t="s">
        <v>2</v>
      </c>
      <c r="D17" s="39"/>
      <c r="E17" s="10"/>
      <c r="F17" s="10"/>
      <c r="G17" s="9"/>
    </row>
    <row r="18" spans="1:7">
      <c r="A18" s="13" t="s">
        <v>35</v>
      </c>
      <c r="B18" s="53">
        <v>312199</v>
      </c>
      <c r="C18" s="40"/>
      <c r="D18" s="39"/>
      <c r="E18" s="10"/>
      <c r="F18" s="10"/>
      <c r="G18" s="9"/>
    </row>
    <row r="19" spans="1:7">
      <c r="A19" s="13" t="s">
        <v>33</v>
      </c>
      <c r="B19" s="12">
        <v>1000505</v>
      </c>
      <c r="C19" s="40" t="s">
        <v>2</v>
      </c>
      <c r="D19" s="39"/>
      <c r="E19" s="10"/>
      <c r="F19" s="10"/>
      <c r="G19" s="9"/>
    </row>
    <row r="20" spans="1:7">
      <c r="A20" s="13" t="s">
        <v>32</v>
      </c>
      <c r="B20" s="57">
        <v>1010000</v>
      </c>
      <c r="C20" s="40" t="s">
        <v>2</v>
      </c>
      <c r="D20" s="39"/>
      <c r="E20" s="10"/>
      <c r="F20" s="10"/>
      <c r="G20" s="9"/>
    </row>
    <row r="21" spans="1:7">
      <c r="A21" s="13" t="s">
        <v>31</v>
      </c>
      <c r="B21" s="12">
        <v>1360693</v>
      </c>
      <c r="C21" s="40" t="s">
        <v>2</v>
      </c>
      <c r="D21" s="39"/>
      <c r="E21" s="10"/>
      <c r="F21" s="10"/>
      <c r="G21" s="9"/>
    </row>
    <row r="22" spans="1:7">
      <c r="A22" s="13" t="s">
        <v>30</v>
      </c>
      <c r="B22" s="12">
        <v>1180000</v>
      </c>
      <c r="C22" s="40" t="s">
        <v>2</v>
      </c>
      <c r="D22" s="39"/>
      <c r="E22" s="10"/>
      <c r="F22" s="10"/>
      <c r="G22" s="9"/>
    </row>
    <row r="23" spans="1:7">
      <c r="A23" s="13" t="s">
        <v>29</v>
      </c>
      <c r="B23" s="12">
        <v>450000</v>
      </c>
      <c r="C23" s="40" t="s">
        <v>2</v>
      </c>
      <c r="D23" s="35"/>
      <c r="E23" s="34"/>
      <c r="F23" s="34"/>
      <c r="G23" s="33"/>
    </row>
    <row r="24" spans="1:7">
      <c r="A24" s="13" t="s">
        <v>22</v>
      </c>
      <c r="B24" s="37">
        <v>5991148</v>
      </c>
      <c r="C24" s="40" t="s">
        <v>2</v>
      </c>
      <c r="D24" s="35"/>
      <c r="E24" s="34"/>
      <c r="F24" s="34"/>
      <c r="G24" s="33"/>
    </row>
    <row r="25" spans="1:7">
      <c r="A25" s="13" t="s">
        <v>21</v>
      </c>
      <c r="B25" s="37">
        <v>8420000</v>
      </c>
      <c r="C25" s="40" t="s">
        <v>2</v>
      </c>
      <c r="D25" s="41"/>
      <c r="E25" s="34"/>
      <c r="F25" s="34"/>
      <c r="G25" s="33"/>
    </row>
    <row r="26" spans="1:7">
      <c r="A26" s="13" t="s">
        <v>20</v>
      </c>
      <c r="B26" s="37">
        <v>1630000</v>
      </c>
      <c r="C26" s="40" t="s">
        <v>2</v>
      </c>
      <c r="D26" s="35"/>
      <c r="E26" s="34"/>
      <c r="F26" s="34"/>
      <c r="G26" s="33"/>
    </row>
    <row r="27" spans="1:7">
      <c r="A27" s="13">
        <v>1920</v>
      </c>
      <c r="B27" s="37">
        <v>520000</v>
      </c>
      <c r="C27" s="40" t="s">
        <v>2</v>
      </c>
      <c r="D27" s="35"/>
      <c r="E27" s="34"/>
      <c r="F27" s="34"/>
      <c r="G27" s="33"/>
    </row>
    <row r="28" spans="1:7">
      <c r="A28" s="38">
        <v>1921</v>
      </c>
      <c r="B28" s="37">
        <v>3863038</v>
      </c>
      <c r="C28" s="40" t="s">
        <v>2</v>
      </c>
      <c r="D28" s="35"/>
      <c r="E28" s="34"/>
      <c r="F28" s="34"/>
      <c r="G28" s="33"/>
    </row>
    <row r="29" spans="1:7">
      <c r="A29" s="38">
        <v>1922</v>
      </c>
      <c r="B29" s="37">
        <v>3519100</v>
      </c>
      <c r="C29" s="40" t="s">
        <v>2</v>
      </c>
      <c r="D29" s="35"/>
      <c r="E29" s="34"/>
      <c r="F29" s="34"/>
      <c r="G29" s="33"/>
    </row>
    <row r="30" spans="1:7">
      <c r="A30" s="13" t="s">
        <v>26</v>
      </c>
      <c r="B30" s="37">
        <v>1000000</v>
      </c>
      <c r="C30" s="40" t="s">
        <v>2</v>
      </c>
      <c r="D30" s="35"/>
      <c r="E30" s="34"/>
      <c r="F30" s="34"/>
      <c r="G30" s="9"/>
    </row>
    <row r="31" spans="1:7" ht="13.5" thickBot="1">
      <c r="A31" s="8" t="s">
        <v>3</v>
      </c>
      <c r="B31" s="7">
        <v>1280000</v>
      </c>
      <c r="C31" s="32" t="s">
        <v>2</v>
      </c>
      <c r="D31" s="5"/>
      <c r="E31" s="5"/>
      <c r="F31" s="5"/>
      <c r="G31" s="4"/>
    </row>
    <row r="32" spans="1:7">
      <c r="F32" s="3" t="s">
        <v>1</v>
      </c>
      <c r="G32" s="1">
        <f>SUM(G14:G31)</f>
        <v>0</v>
      </c>
    </row>
    <row r="34" spans="1:7" ht="13.5" thickBot="1"/>
    <row r="35" spans="1:7" ht="16.5" thickBot="1">
      <c r="A35" s="25" t="s">
        <v>52</v>
      </c>
      <c r="B35" s="24"/>
      <c r="C35" s="24"/>
      <c r="D35" s="24"/>
      <c r="E35" s="24"/>
      <c r="F35" s="24"/>
      <c r="G35" s="23"/>
    </row>
    <row r="36" spans="1:7" ht="23.25" thickBot="1">
      <c r="A36" s="22" t="s">
        <v>14</v>
      </c>
      <c r="B36" s="21" t="s">
        <v>13</v>
      </c>
      <c r="C36" s="21" t="s">
        <v>12</v>
      </c>
      <c r="D36" s="21" t="s">
        <v>11</v>
      </c>
      <c r="E36" s="21" t="s">
        <v>10</v>
      </c>
      <c r="F36" s="21" t="s">
        <v>9</v>
      </c>
      <c r="G36" s="20" t="s">
        <v>8</v>
      </c>
    </row>
    <row r="37" spans="1:7">
      <c r="A37" s="38">
        <v>1903</v>
      </c>
      <c r="B37" s="12">
        <v>5350231</v>
      </c>
      <c r="C37" s="12">
        <v>2558</v>
      </c>
      <c r="D37" s="39"/>
      <c r="E37" s="10"/>
      <c r="F37" s="10"/>
      <c r="G37" s="9"/>
    </row>
    <row r="38" spans="1:7">
      <c r="A38" s="13" t="s">
        <v>46</v>
      </c>
      <c r="B38" s="12">
        <v>150080</v>
      </c>
      <c r="C38" s="40" t="s">
        <v>2</v>
      </c>
      <c r="D38" s="39"/>
      <c r="E38" s="10"/>
      <c r="F38" s="10"/>
      <c r="G38" s="9"/>
    </row>
    <row r="39" spans="1:7">
      <c r="A39" s="38">
        <v>1904</v>
      </c>
      <c r="B39" s="12">
        <v>10000</v>
      </c>
      <c r="C39" s="12">
        <v>1355</v>
      </c>
      <c r="D39" s="39"/>
      <c r="E39" s="10"/>
      <c r="F39" s="10"/>
      <c r="G39" s="9"/>
    </row>
    <row r="40" spans="1:7">
      <c r="A40" s="13" t="s">
        <v>45</v>
      </c>
      <c r="B40" s="12">
        <v>2060000</v>
      </c>
      <c r="C40" s="12"/>
      <c r="D40" s="39"/>
      <c r="E40" s="10"/>
      <c r="F40" s="10"/>
      <c r="G40" s="9"/>
    </row>
    <row r="41" spans="1:7">
      <c r="A41" s="38">
        <v>1905</v>
      </c>
      <c r="B41" s="53" t="s">
        <v>2</v>
      </c>
      <c r="C41" s="12">
        <v>471</v>
      </c>
      <c r="D41" s="39"/>
      <c r="E41" s="10"/>
      <c r="F41" s="10"/>
      <c r="G41" s="9"/>
    </row>
    <row r="42" spans="1:7">
      <c r="A42" s="13" t="s">
        <v>44</v>
      </c>
      <c r="B42" s="53">
        <v>420000</v>
      </c>
      <c r="C42" s="12"/>
      <c r="D42" s="39"/>
      <c r="E42" s="10"/>
      <c r="F42" s="10"/>
      <c r="G42" s="9"/>
    </row>
    <row r="43" spans="1:7">
      <c r="A43" s="38">
        <v>1906</v>
      </c>
      <c r="B43" s="53" t="s">
        <v>2</v>
      </c>
      <c r="C43" s="12">
        <v>500</v>
      </c>
      <c r="D43" s="39"/>
      <c r="E43" s="10"/>
      <c r="F43" s="10"/>
      <c r="G43" s="9"/>
    </row>
    <row r="44" spans="1:7">
      <c r="A44" s="63"/>
      <c r="B44" s="62"/>
      <c r="C44" s="29"/>
      <c r="D44" s="28"/>
      <c r="E44" s="26"/>
      <c r="F44" s="3" t="s">
        <v>1</v>
      </c>
      <c r="G44" s="1">
        <f>SUM(G37:G43)</f>
        <v>0</v>
      </c>
    </row>
    <row r="45" spans="1:7" ht="13.5" thickBot="1">
      <c r="A45" s="63"/>
      <c r="B45" s="62"/>
      <c r="C45" s="29"/>
      <c r="D45" s="28"/>
      <c r="E45" s="26"/>
      <c r="F45" s="26"/>
      <c r="G45" s="65"/>
    </row>
    <row r="46" spans="1:7" ht="16.5" thickBot="1">
      <c r="A46" s="25" t="s">
        <v>51</v>
      </c>
      <c r="B46" s="24"/>
      <c r="C46" s="24"/>
      <c r="D46" s="24"/>
      <c r="E46" s="24"/>
      <c r="F46" s="24"/>
      <c r="G46" s="23"/>
    </row>
    <row r="47" spans="1:7" ht="23.25" thickBot="1">
      <c r="A47" s="22" t="s">
        <v>14</v>
      </c>
      <c r="B47" s="21" t="s">
        <v>13</v>
      </c>
      <c r="C47" s="21" t="s">
        <v>12</v>
      </c>
      <c r="D47" s="21" t="s">
        <v>11</v>
      </c>
      <c r="E47" s="21" t="s">
        <v>10</v>
      </c>
      <c r="F47" s="21" t="s">
        <v>9</v>
      </c>
      <c r="G47" s="20" t="s">
        <v>8</v>
      </c>
    </row>
    <row r="48" spans="1:7">
      <c r="A48" s="38">
        <v>1907</v>
      </c>
      <c r="B48" s="53">
        <v>1250651</v>
      </c>
      <c r="C48" s="12"/>
      <c r="D48" s="39"/>
      <c r="E48" s="10"/>
      <c r="F48" s="10"/>
      <c r="G48" s="9"/>
    </row>
    <row r="49" spans="1:7">
      <c r="A49" s="13" t="s">
        <v>40</v>
      </c>
      <c r="B49" s="53">
        <v>3165000</v>
      </c>
      <c r="C49" s="12"/>
      <c r="D49" s="39"/>
      <c r="E49" s="10"/>
      <c r="F49" s="10"/>
      <c r="G49" s="9"/>
    </row>
    <row r="50" spans="1:7">
      <c r="A50" s="38">
        <v>1908</v>
      </c>
      <c r="B50" s="53" t="s">
        <v>2</v>
      </c>
      <c r="C50" s="12">
        <v>500</v>
      </c>
      <c r="D50" s="39"/>
      <c r="E50" s="10"/>
      <c r="F50" s="10"/>
      <c r="G50" s="9"/>
    </row>
    <row r="51" spans="1:7">
      <c r="A51" s="13" t="s">
        <v>36</v>
      </c>
      <c r="B51" s="64">
        <v>1535000</v>
      </c>
      <c r="C51" s="37"/>
      <c r="D51" s="35"/>
      <c r="E51" s="34"/>
      <c r="F51" s="34"/>
      <c r="G51" s="33"/>
    </row>
    <row r="52" spans="1:7">
      <c r="A52" s="13" t="s">
        <v>35</v>
      </c>
      <c r="B52" s="64">
        <v>450000</v>
      </c>
      <c r="C52" s="37"/>
      <c r="D52" s="35"/>
      <c r="E52" s="34"/>
      <c r="F52" s="34"/>
      <c r="G52" s="33"/>
    </row>
    <row r="53" spans="1:7">
      <c r="A53" s="13" t="s">
        <v>34</v>
      </c>
      <c r="B53" s="64">
        <v>500259</v>
      </c>
      <c r="C53" s="37"/>
      <c r="D53" s="35"/>
      <c r="E53" s="34"/>
      <c r="F53" s="34"/>
      <c r="G53" s="33"/>
    </row>
    <row r="54" spans="1:7">
      <c r="A54" s="13" t="s">
        <v>33</v>
      </c>
      <c r="B54" s="64">
        <v>505000</v>
      </c>
      <c r="C54" s="37"/>
      <c r="D54" s="35"/>
      <c r="E54" s="34"/>
      <c r="F54" s="34"/>
      <c r="G54" s="33"/>
    </row>
    <row r="55" spans="1:7">
      <c r="A55" s="13" t="s">
        <v>32</v>
      </c>
      <c r="B55" s="64">
        <v>750000</v>
      </c>
      <c r="C55" s="37"/>
      <c r="D55" s="35"/>
      <c r="E55" s="34"/>
      <c r="F55" s="34"/>
      <c r="G55" s="33"/>
    </row>
    <row r="56" spans="1:7">
      <c r="A56" s="13" t="s">
        <v>31</v>
      </c>
      <c r="B56" s="64">
        <v>795000</v>
      </c>
      <c r="C56" s="37"/>
      <c r="D56" s="35"/>
      <c r="E56" s="34"/>
      <c r="F56" s="34"/>
      <c r="G56" s="33"/>
    </row>
    <row r="57" spans="1:7">
      <c r="A57" s="13" t="s">
        <v>30</v>
      </c>
      <c r="B57" s="64">
        <v>795000</v>
      </c>
      <c r="C57" s="37"/>
      <c r="D57" s="35"/>
      <c r="E57" s="34"/>
      <c r="F57" s="34"/>
      <c r="G57" s="33"/>
    </row>
    <row r="58" spans="1:7">
      <c r="A58" s="13" t="s">
        <v>29</v>
      </c>
      <c r="B58" s="64">
        <v>655000</v>
      </c>
      <c r="C58" s="37"/>
      <c r="D58" s="35"/>
      <c r="E58" s="34"/>
      <c r="F58" s="34"/>
      <c r="G58" s="33"/>
    </row>
    <row r="59" spans="1:7" ht="10.5" customHeight="1">
      <c r="A59" s="13" t="s">
        <v>23</v>
      </c>
      <c r="B59" s="37">
        <v>1435000</v>
      </c>
      <c r="C59" s="37"/>
      <c r="D59" s="35"/>
      <c r="E59" s="34"/>
      <c r="F59" s="34"/>
      <c r="G59" s="33"/>
    </row>
    <row r="60" spans="1:7">
      <c r="A60" s="13" t="s">
        <v>22</v>
      </c>
      <c r="B60" s="37">
        <v>3150655</v>
      </c>
      <c r="C60" s="10"/>
      <c r="D60" s="35"/>
      <c r="E60" s="34"/>
      <c r="F60" s="34"/>
      <c r="G60" s="33"/>
    </row>
    <row r="61" spans="1:7">
      <c r="A61" s="13" t="s">
        <v>21</v>
      </c>
      <c r="B61" s="37">
        <v>5560000</v>
      </c>
      <c r="C61" s="37"/>
      <c r="D61" s="35"/>
      <c r="E61" s="34"/>
      <c r="F61" s="34"/>
      <c r="G61" s="33"/>
    </row>
    <row r="62" spans="1:7">
      <c r="A62" s="13" t="s">
        <v>20</v>
      </c>
      <c r="B62" s="37">
        <v>850000</v>
      </c>
      <c r="C62" s="37"/>
      <c r="D62" s="35"/>
      <c r="E62" s="34"/>
      <c r="F62" s="34"/>
      <c r="G62" s="33"/>
    </row>
    <row r="63" spans="1:7">
      <c r="A63" s="13">
        <v>1920</v>
      </c>
      <c r="B63" s="37">
        <v>1045415</v>
      </c>
      <c r="C63" s="37"/>
      <c r="D63" s="35"/>
      <c r="E63" s="34"/>
      <c r="F63" s="34"/>
      <c r="G63" s="33"/>
    </row>
    <row r="64" spans="1:7">
      <c r="A64" s="38">
        <v>1921</v>
      </c>
      <c r="B64" s="37">
        <v>1842631</v>
      </c>
      <c r="C64" s="37"/>
      <c r="D64" s="35"/>
      <c r="E64" s="34"/>
      <c r="F64" s="34"/>
      <c r="G64" s="33"/>
    </row>
    <row r="65" spans="1:8">
      <c r="A65" s="13" t="s">
        <v>16</v>
      </c>
      <c r="B65" s="37">
        <v>100000</v>
      </c>
      <c r="C65" s="37"/>
      <c r="D65" s="41" t="s">
        <v>50</v>
      </c>
      <c r="E65" s="34"/>
      <c r="F65" s="34"/>
      <c r="G65" s="33"/>
    </row>
    <row r="66" spans="1:8" ht="13.5" thickBot="1">
      <c r="A66" s="8" t="s">
        <v>26</v>
      </c>
      <c r="B66" s="7">
        <v>1970000</v>
      </c>
      <c r="C66" s="7"/>
      <c r="D66" s="31"/>
      <c r="E66" s="5"/>
      <c r="F66" s="5"/>
      <c r="G66" s="4"/>
    </row>
    <row r="67" spans="1:8">
      <c r="A67" s="30"/>
      <c r="B67" s="29"/>
      <c r="C67" s="29"/>
      <c r="D67" s="28"/>
      <c r="E67" s="26"/>
      <c r="F67" s="3" t="s">
        <v>1</v>
      </c>
      <c r="G67" s="1">
        <f>SUM(G48:G66)</f>
        <v>0</v>
      </c>
      <c r="H67" s="26"/>
    </row>
    <row r="68" spans="1:8">
      <c r="A68" s="30"/>
      <c r="B68" s="29"/>
      <c r="C68" s="29"/>
      <c r="D68" s="28"/>
      <c r="E68" s="26"/>
      <c r="F68" s="3"/>
      <c r="H68" s="26"/>
    </row>
    <row r="69" spans="1:8" ht="13.5" thickBot="1">
      <c r="A69" s="30"/>
      <c r="B69" s="29"/>
      <c r="C69" s="29"/>
      <c r="D69" s="28"/>
      <c r="E69" s="26"/>
      <c r="F69" s="3"/>
      <c r="H69" s="26"/>
    </row>
    <row r="70" spans="1:8" ht="16.5" thickBot="1">
      <c r="A70" s="25" t="s">
        <v>49</v>
      </c>
      <c r="B70" s="24"/>
      <c r="C70" s="24"/>
      <c r="D70" s="24"/>
      <c r="E70" s="24"/>
      <c r="F70" s="24"/>
      <c r="G70" s="23"/>
    </row>
    <row r="71" spans="1:8" ht="23.25" thickBot="1">
      <c r="A71" s="22" t="s">
        <v>14</v>
      </c>
      <c r="B71" s="21" t="s">
        <v>13</v>
      </c>
      <c r="C71" s="21" t="s">
        <v>12</v>
      </c>
      <c r="D71" s="21" t="s">
        <v>11</v>
      </c>
      <c r="E71" s="21" t="s">
        <v>10</v>
      </c>
      <c r="F71" s="21" t="s">
        <v>9</v>
      </c>
      <c r="G71" s="20" t="s">
        <v>8</v>
      </c>
    </row>
    <row r="72" spans="1:8" ht="15" customHeight="1">
      <c r="A72" s="38">
        <v>1903</v>
      </c>
      <c r="B72" s="12">
        <v>3099061</v>
      </c>
      <c r="C72" s="12">
        <v>2558</v>
      </c>
      <c r="D72" s="39"/>
      <c r="E72" s="10"/>
      <c r="F72" s="10"/>
      <c r="G72" s="9"/>
    </row>
    <row r="73" spans="1:8" ht="15" customHeight="1">
      <c r="A73" s="13" t="s">
        <v>46</v>
      </c>
      <c r="B73" s="12">
        <v>2</v>
      </c>
      <c r="C73" s="40" t="s">
        <v>2</v>
      </c>
      <c r="D73" s="39"/>
      <c r="E73" s="10"/>
      <c r="F73" s="10"/>
      <c r="G73" s="9"/>
    </row>
    <row r="74" spans="1:8" ht="15" customHeight="1">
      <c r="A74" s="38">
        <v>1904</v>
      </c>
      <c r="B74" s="12">
        <v>10000</v>
      </c>
      <c r="C74" s="12">
        <v>1355</v>
      </c>
      <c r="D74" s="39"/>
      <c r="E74" s="10"/>
      <c r="F74" s="10"/>
      <c r="G74" s="9"/>
    </row>
    <row r="75" spans="1:8" ht="15" customHeight="1">
      <c r="A75" s="13" t="s">
        <v>45</v>
      </c>
      <c r="B75" s="12">
        <v>216000</v>
      </c>
      <c r="C75" s="12"/>
      <c r="D75" s="39"/>
      <c r="E75" s="10"/>
      <c r="F75" s="10"/>
      <c r="G75" s="9"/>
    </row>
    <row r="76" spans="1:8">
      <c r="A76" s="38">
        <v>1905</v>
      </c>
      <c r="B76" s="53" t="s">
        <v>2</v>
      </c>
      <c r="C76" s="12">
        <v>471</v>
      </c>
      <c r="D76" s="39"/>
      <c r="E76" s="10"/>
      <c r="F76" s="10"/>
      <c r="G76" s="9"/>
    </row>
    <row r="77" spans="1:8">
      <c r="A77" s="13" t="s">
        <v>44</v>
      </c>
      <c r="B77" s="53">
        <v>852000</v>
      </c>
      <c r="C77" s="12"/>
      <c r="D77" s="39"/>
      <c r="E77" s="10"/>
      <c r="F77" s="10"/>
      <c r="G77" s="9"/>
    </row>
    <row r="78" spans="1:8" ht="13.5" thickBot="1">
      <c r="A78" s="42">
        <v>1906</v>
      </c>
      <c r="B78" s="52" t="s">
        <v>2</v>
      </c>
      <c r="C78" s="7">
        <v>500</v>
      </c>
      <c r="D78" s="31"/>
      <c r="E78" s="5"/>
      <c r="F78" s="5"/>
      <c r="G78" s="4"/>
    </row>
    <row r="79" spans="1:8">
      <c r="A79" s="63"/>
      <c r="B79" s="62"/>
      <c r="C79" s="29"/>
      <c r="D79" s="28"/>
      <c r="E79" s="26"/>
      <c r="F79" s="3" t="s">
        <v>1</v>
      </c>
      <c r="G79" s="1">
        <f>SUM(G72:G78)</f>
        <v>0</v>
      </c>
    </row>
    <row r="80" spans="1:8" ht="13.5" thickBot="1">
      <c r="A80" s="30"/>
      <c r="B80" s="29"/>
      <c r="C80" s="29"/>
      <c r="D80" s="28"/>
      <c r="E80" s="26"/>
      <c r="F80" s="26"/>
      <c r="G80" s="27"/>
    </row>
    <row r="81" spans="1:10" ht="16.5" thickBot="1">
      <c r="A81" s="25" t="s">
        <v>48</v>
      </c>
      <c r="B81" s="24"/>
      <c r="C81" s="24"/>
      <c r="D81" s="24"/>
      <c r="E81" s="24"/>
      <c r="F81" s="24"/>
      <c r="G81" s="23"/>
    </row>
    <row r="82" spans="1:10" ht="23.25" thickBot="1">
      <c r="A82" s="22" t="s">
        <v>14</v>
      </c>
      <c r="B82" s="21" t="s">
        <v>13</v>
      </c>
      <c r="C82" s="21" t="s">
        <v>12</v>
      </c>
      <c r="D82" s="21" t="s">
        <v>11</v>
      </c>
      <c r="E82" s="21" t="s">
        <v>10</v>
      </c>
      <c r="F82" s="21" t="s">
        <v>9</v>
      </c>
      <c r="G82" s="20" t="s">
        <v>8</v>
      </c>
    </row>
    <row r="83" spans="1:10">
      <c r="A83" s="38">
        <v>1907</v>
      </c>
      <c r="B83" s="53">
        <v>1200625</v>
      </c>
      <c r="C83" s="12"/>
      <c r="D83" s="39"/>
      <c r="E83" s="10"/>
      <c r="F83" s="10"/>
      <c r="G83" s="9"/>
    </row>
    <row r="84" spans="1:10">
      <c r="A84" s="13" t="s">
        <v>40</v>
      </c>
      <c r="B84" s="53">
        <v>2112000</v>
      </c>
      <c r="C84" s="12"/>
      <c r="D84" s="39"/>
      <c r="E84" s="10"/>
      <c r="F84" s="10"/>
      <c r="G84" s="9"/>
    </row>
    <row r="85" spans="1:10">
      <c r="A85" s="38">
        <v>1908</v>
      </c>
      <c r="B85" s="53" t="s">
        <v>2</v>
      </c>
      <c r="C85" s="12">
        <v>500</v>
      </c>
      <c r="D85" s="39"/>
      <c r="E85" s="10"/>
      <c r="F85" s="10"/>
      <c r="G85" s="9"/>
    </row>
    <row r="86" spans="1:10">
      <c r="A86" s="13" t="s">
        <v>36</v>
      </c>
      <c r="B86" s="53">
        <v>1601000</v>
      </c>
      <c r="C86" s="12"/>
      <c r="D86" s="39"/>
      <c r="E86" s="10"/>
      <c r="F86" s="10"/>
      <c r="G86" s="9"/>
    </row>
    <row r="87" spans="1:10">
      <c r="A87" s="13" t="s">
        <v>35</v>
      </c>
      <c r="B87" s="53">
        <v>528000</v>
      </c>
      <c r="C87" s="12"/>
      <c r="D87" s="39"/>
      <c r="E87" s="10"/>
      <c r="F87" s="10"/>
      <c r="G87" s="9"/>
    </row>
    <row r="88" spans="1:10">
      <c r="A88" s="13" t="s">
        <v>22</v>
      </c>
      <c r="B88" s="12">
        <v>674369</v>
      </c>
      <c r="C88" s="10"/>
      <c r="D88" s="39"/>
      <c r="E88" s="10"/>
      <c r="F88" s="10"/>
      <c r="G88" s="9"/>
    </row>
    <row r="89" spans="1:10">
      <c r="A89" s="13" t="s">
        <v>21</v>
      </c>
      <c r="B89" s="12">
        <v>2202000</v>
      </c>
      <c r="C89" s="12"/>
      <c r="D89" s="39"/>
      <c r="E89" s="10"/>
      <c r="F89" s="10"/>
      <c r="G89" s="9"/>
    </row>
    <row r="90" spans="1:10">
      <c r="A90" s="13" t="s">
        <v>20</v>
      </c>
      <c r="B90" s="12">
        <v>1200000</v>
      </c>
      <c r="C90" s="12"/>
      <c r="D90" s="39"/>
      <c r="E90" s="10"/>
      <c r="F90" s="10"/>
      <c r="G90" s="9"/>
    </row>
    <row r="91" spans="1:10">
      <c r="A91" s="13">
        <v>1920</v>
      </c>
      <c r="B91" s="12">
        <v>420000</v>
      </c>
      <c r="C91" s="12"/>
      <c r="D91" s="39"/>
      <c r="E91" s="10"/>
      <c r="F91" s="10"/>
      <c r="G91" s="9"/>
    </row>
    <row r="92" spans="1:10" ht="13.5" thickBot="1">
      <c r="A92" s="42">
        <v>1921</v>
      </c>
      <c r="B92" s="7">
        <v>2316763</v>
      </c>
      <c r="C92" s="7"/>
      <c r="D92" s="31"/>
      <c r="E92" s="5"/>
      <c r="F92" s="5"/>
      <c r="G92" s="4"/>
    </row>
    <row r="93" spans="1:10">
      <c r="F93" s="3" t="s">
        <v>1</v>
      </c>
      <c r="G93" s="1">
        <f>SUM(G83:G92)</f>
        <v>0</v>
      </c>
    </row>
    <row r="94" spans="1:10">
      <c r="J94">
        <f>20/45</f>
        <v>0.44444444444444442</v>
      </c>
    </row>
    <row r="95" spans="1:10" ht="13.5" thickBot="1"/>
    <row r="96" spans="1:10" ht="16.5" thickBot="1">
      <c r="A96" s="25" t="s">
        <v>47</v>
      </c>
      <c r="B96" s="24"/>
      <c r="C96" s="24"/>
      <c r="D96" s="24"/>
      <c r="E96" s="24"/>
      <c r="F96" s="24"/>
      <c r="G96" s="23"/>
    </row>
    <row r="97" spans="1:7" ht="23.25" thickBot="1">
      <c r="A97" s="22" t="s">
        <v>14</v>
      </c>
      <c r="B97" s="21" t="s">
        <v>13</v>
      </c>
      <c r="C97" s="21" t="s">
        <v>12</v>
      </c>
      <c r="D97" s="21" t="s">
        <v>11</v>
      </c>
      <c r="E97" s="21" t="s">
        <v>10</v>
      </c>
      <c r="F97" s="21" t="s">
        <v>9</v>
      </c>
      <c r="G97" s="20" t="s">
        <v>8</v>
      </c>
    </row>
    <row r="98" spans="1:7">
      <c r="A98" s="61">
        <v>1903</v>
      </c>
      <c r="B98" s="12">
        <v>2788901</v>
      </c>
      <c r="C98" s="60">
        <v>2558</v>
      </c>
      <c r="D98" s="60"/>
      <c r="E98" s="60"/>
      <c r="F98" s="60"/>
      <c r="G98" s="59"/>
    </row>
    <row r="99" spans="1:7">
      <c r="A99" s="56" t="s">
        <v>46</v>
      </c>
      <c r="B99" s="12">
        <v>11361000</v>
      </c>
      <c r="C99" s="55"/>
      <c r="D99" s="55"/>
      <c r="E99" s="55"/>
      <c r="F99" s="55"/>
      <c r="G99" s="54"/>
    </row>
    <row r="100" spans="1:7">
      <c r="A100" s="13">
        <v>1904</v>
      </c>
      <c r="B100" s="40">
        <v>11355</v>
      </c>
      <c r="C100" s="40">
        <v>1355</v>
      </c>
      <c r="D100" s="39"/>
      <c r="E100" s="10"/>
      <c r="F100" s="10"/>
      <c r="G100" s="9"/>
    </row>
    <row r="101" spans="1:7">
      <c r="A101" s="13" t="s">
        <v>45</v>
      </c>
      <c r="B101" s="53">
        <v>6600000</v>
      </c>
      <c r="C101" s="40" t="s">
        <v>2</v>
      </c>
      <c r="D101" s="39"/>
      <c r="E101" s="10"/>
      <c r="F101" s="10"/>
      <c r="G101" s="9"/>
    </row>
    <row r="102" spans="1:7">
      <c r="A102" s="13">
        <v>1905</v>
      </c>
      <c r="B102" s="53" t="s">
        <v>2</v>
      </c>
      <c r="C102" s="40">
        <v>471</v>
      </c>
      <c r="D102" s="39"/>
      <c r="E102" s="10"/>
      <c r="F102" s="10"/>
      <c r="G102" s="9"/>
    </row>
    <row r="103" spans="1:7">
      <c r="A103" s="13" t="s">
        <v>44</v>
      </c>
      <c r="B103" s="12">
        <v>6056000</v>
      </c>
      <c r="C103" s="40" t="s">
        <v>2</v>
      </c>
      <c r="D103" s="58" t="s">
        <v>43</v>
      </c>
      <c r="E103" s="10"/>
      <c r="F103" s="10"/>
      <c r="G103" s="9"/>
    </row>
    <row r="104" spans="1:7">
      <c r="A104" s="13">
        <v>1906</v>
      </c>
      <c r="B104" s="57" t="s">
        <v>2</v>
      </c>
      <c r="C104" s="40">
        <v>500</v>
      </c>
      <c r="D104" s="39"/>
      <c r="E104" s="10"/>
      <c r="F104" s="10"/>
      <c r="G104" s="9"/>
    </row>
    <row r="105" spans="1:7" ht="13.5" thickBot="1">
      <c r="A105" s="8" t="s">
        <v>42</v>
      </c>
      <c r="B105" s="7">
        <v>201000</v>
      </c>
      <c r="C105" s="32" t="s">
        <v>2</v>
      </c>
      <c r="D105" s="31"/>
      <c r="E105" s="5"/>
      <c r="F105" s="5"/>
      <c r="G105" s="4"/>
    </row>
    <row r="106" spans="1:7">
      <c r="F106" s="3" t="s">
        <v>1</v>
      </c>
      <c r="G106" s="1">
        <f>SUM(G98:G105)</f>
        <v>0</v>
      </c>
    </row>
    <row r="108" spans="1:7" ht="13.5" thickBot="1"/>
    <row r="109" spans="1:7" ht="16.5" thickBot="1">
      <c r="A109" s="25" t="s">
        <v>41</v>
      </c>
      <c r="B109" s="24"/>
      <c r="C109" s="24"/>
      <c r="D109" s="24"/>
      <c r="E109" s="24"/>
      <c r="F109" s="24"/>
      <c r="G109" s="23"/>
    </row>
    <row r="110" spans="1:7" ht="23.25" thickBot="1">
      <c r="A110" s="22" t="s">
        <v>14</v>
      </c>
      <c r="B110" s="21" t="s">
        <v>13</v>
      </c>
      <c r="C110" s="21" t="s">
        <v>12</v>
      </c>
      <c r="D110" s="21" t="s">
        <v>11</v>
      </c>
      <c r="E110" s="21" t="s">
        <v>10</v>
      </c>
      <c r="F110" s="21" t="s">
        <v>9</v>
      </c>
      <c r="G110" s="20" t="s">
        <v>8</v>
      </c>
    </row>
    <row r="111" spans="1:7">
      <c r="A111" s="56" t="s">
        <v>40</v>
      </c>
      <c r="B111" s="12">
        <v>10278000</v>
      </c>
      <c r="C111" s="55"/>
      <c r="D111" s="55"/>
      <c r="E111" s="55"/>
      <c r="F111" s="55"/>
      <c r="G111" s="54"/>
    </row>
    <row r="112" spans="1:7">
      <c r="A112" s="13">
        <v>1908</v>
      </c>
      <c r="B112" s="40" t="s">
        <v>2</v>
      </c>
      <c r="C112" s="40">
        <v>500</v>
      </c>
      <c r="D112" s="39"/>
      <c r="E112" s="10"/>
      <c r="F112" s="10"/>
      <c r="G112" s="9"/>
    </row>
    <row r="113" spans="1:7">
      <c r="A113" s="13" t="s">
        <v>36</v>
      </c>
      <c r="B113" s="53">
        <v>20954944</v>
      </c>
      <c r="C113" s="40" t="s">
        <v>2</v>
      </c>
      <c r="D113" s="39"/>
      <c r="E113" s="10"/>
      <c r="F113" s="10"/>
      <c r="G113" s="9"/>
    </row>
    <row r="114" spans="1:7">
      <c r="A114" s="13" t="s">
        <v>35</v>
      </c>
      <c r="B114" s="53">
        <v>7578000</v>
      </c>
      <c r="C114" s="40"/>
      <c r="D114" s="39"/>
      <c r="E114" s="10"/>
      <c r="F114" s="10"/>
      <c r="G114" s="9"/>
    </row>
    <row r="115" spans="1:7">
      <c r="A115" s="13" t="s">
        <v>34</v>
      </c>
      <c r="B115" s="12">
        <v>3153559</v>
      </c>
      <c r="C115" s="40"/>
      <c r="D115" s="39"/>
      <c r="E115" s="10"/>
      <c r="F115" s="10"/>
      <c r="G115" s="9"/>
    </row>
    <row r="116" spans="1:7">
      <c r="A116" s="13" t="s">
        <v>33</v>
      </c>
      <c r="B116" s="53">
        <v>463000</v>
      </c>
      <c r="C116" s="40" t="s">
        <v>2</v>
      </c>
      <c r="D116" s="39"/>
      <c r="E116" s="10"/>
      <c r="F116" s="10"/>
      <c r="G116" s="9"/>
    </row>
    <row r="117" spans="1:7" ht="13.5" thickBot="1">
      <c r="A117" s="8" t="s">
        <v>32</v>
      </c>
      <c r="B117" s="52">
        <v>680000</v>
      </c>
      <c r="C117" s="32" t="s">
        <v>2</v>
      </c>
      <c r="D117" s="31"/>
      <c r="E117" s="5"/>
      <c r="F117" s="5"/>
      <c r="G117" s="4"/>
    </row>
    <row r="118" spans="1:7">
      <c r="F118" s="3" t="s">
        <v>1</v>
      </c>
      <c r="G118" s="1">
        <f>SUM(G111:G117)</f>
        <v>0</v>
      </c>
    </row>
    <row r="122" spans="1:7">
      <c r="F122" s="2" t="s">
        <v>39</v>
      </c>
      <c r="G122" s="1">
        <f>G118+G106++G93+G79+G67+G44+G32+G9</f>
        <v>0</v>
      </c>
    </row>
    <row r="201" customFormat="1" ht="25.5" customHeight="1"/>
  </sheetData>
  <autoFilter ref="A2:D30"/>
  <mergeCells count="8">
    <mergeCell ref="A1:G1"/>
    <mergeCell ref="A12:G12"/>
    <mergeCell ref="A35:G35"/>
    <mergeCell ref="A96:G96"/>
    <mergeCell ref="A109:G109"/>
    <mergeCell ref="A81:G81"/>
    <mergeCell ref="A46:G46"/>
    <mergeCell ref="A70:G70"/>
  </mergeCells>
  <pageMargins left="0.75" right="0.75" top="0.63" bottom="0.68" header="0.5" footer="0.5"/>
  <pageSetup scale="83" fitToHeight="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topLeftCell="A25" workbookViewId="0">
      <selection activeCell="F34" sqref="F34:G34"/>
    </sheetView>
  </sheetViews>
  <sheetFormatPr defaultRowHeight="12.75"/>
  <cols>
    <col min="1" max="1" width="13.140625" bestFit="1" customWidth="1"/>
    <col min="2" max="2" width="11.7109375" bestFit="1" customWidth="1"/>
    <col min="3" max="3" width="9.28515625" bestFit="1" customWidth="1"/>
    <col min="4" max="4" width="29.7109375" customWidth="1"/>
    <col min="6" max="6" width="10.140625" bestFit="1" customWidth="1"/>
    <col min="7" max="7" width="9.42578125" style="1" customWidth="1"/>
  </cols>
  <sheetData>
    <row r="1" spans="1:11">
      <c r="F1" s="3"/>
    </row>
    <row r="2" spans="1:11" ht="13.5" thickBot="1">
      <c r="F2" s="3"/>
    </row>
    <row r="3" spans="1:11" ht="16.5" thickBot="1">
      <c r="A3" s="25" t="s">
        <v>74</v>
      </c>
      <c r="B3" s="24"/>
      <c r="C3" s="24"/>
      <c r="D3" s="24"/>
      <c r="E3" s="24"/>
      <c r="F3" s="24"/>
      <c r="G3" s="23"/>
    </row>
    <row r="4" spans="1:11" ht="23.25" thickBot="1">
      <c r="A4" s="22" t="s">
        <v>14</v>
      </c>
      <c r="B4" s="21" t="s">
        <v>13</v>
      </c>
      <c r="C4" s="21" t="s">
        <v>12</v>
      </c>
      <c r="D4" s="21" t="s">
        <v>11</v>
      </c>
      <c r="E4" s="21" t="s">
        <v>10</v>
      </c>
      <c r="F4" s="21" t="s">
        <v>9</v>
      </c>
      <c r="G4" s="20" t="s">
        <v>8</v>
      </c>
    </row>
    <row r="5" spans="1:11">
      <c r="A5" s="13" t="s">
        <v>68</v>
      </c>
      <c r="B5" s="37">
        <v>15790492</v>
      </c>
      <c r="C5" s="40" t="s">
        <v>2</v>
      </c>
      <c r="D5" s="35"/>
      <c r="E5" s="34"/>
      <c r="F5" s="34"/>
      <c r="G5" s="33"/>
      <c r="K5" s="73"/>
    </row>
    <row r="6" spans="1:11">
      <c r="A6" s="13" t="s">
        <v>67</v>
      </c>
      <c r="B6" s="37">
        <v>10000000</v>
      </c>
      <c r="C6" s="40" t="s">
        <v>2</v>
      </c>
      <c r="D6" s="35"/>
      <c r="E6" s="34"/>
      <c r="F6" s="34"/>
      <c r="G6" s="33"/>
    </row>
    <row r="7" spans="1:11" ht="13.5" customHeight="1">
      <c r="A7" s="13" t="s">
        <v>73</v>
      </c>
      <c r="B7" s="37">
        <v>6500000</v>
      </c>
      <c r="C7" s="40" t="s">
        <v>2</v>
      </c>
      <c r="D7" s="35"/>
      <c r="E7" s="34"/>
      <c r="F7" s="34"/>
      <c r="G7" s="33"/>
    </row>
    <row r="8" spans="1:11">
      <c r="A8" s="13" t="s">
        <v>72</v>
      </c>
      <c r="B8" s="37">
        <v>4000000</v>
      </c>
      <c r="C8" s="40" t="s">
        <v>2</v>
      </c>
      <c r="D8" s="39"/>
      <c r="E8" s="10"/>
      <c r="F8" s="10"/>
      <c r="G8" s="9"/>
    </row>
    <row r="9" spans="1:11">
      <c r="A9" s="13" t="s">
        <v>66</v>
      </c>
      <c r="B9" s="37">
        <v>5000000</v>
      </c>
      <c r="C9" s="40" t="s">
        <v>2</v>
      </c>
      <c r="D9" s="10"/>
      <c r="E9" s="10"/>
      <c r="F9" s="10"/>
      <c r="G9" s="9"/>
    </row>
    <row r="10" spans="1:11">
      <c r="A10" s="13" t="s">
        <v>62</v>
      </c>
      <c r="B10" s="37">
        <v>58000000</v>
      </c>
      <c r="C10" s="40" t="s">
        <v>2</v>
      </c>
      <c r="D10" s="10"/>
      <c r="E10" s="10"/>
      <c r="F10" s="10"/>
      <c r="G10" s="9"/>
    </row>
    <row r="11" spans="1:11">
      <c r="A11" s="13" t="s">
        <v>25</v>
      </c>
      <c r="B11" s="37">
        <v>8392692</v>
      </c>
      <c r="C11" s="40" t="s">
        <v>2</v>
      </c>
      <c r="D11" s="10"/>
      <c r="E11" s="10"/>
      <c r="F11" s="10"/>
      <c r="G11" s="9"/>
    </row>
    <row r="12" spans="1:11">
      <c r="A12" s="13" t="s">
        <v>4</v>
      </c>
      <c r="B12" s="37">
        <v>3179000</v>
      </c>
      <c r="C12" s="40" t="s">
        <v>2</v>
      </c>
      <c r="D12" s="10"/>
      <c r="E12" s="10"/>
      <c r="F12" s="10"/>
      <c r="G12" s="9"/>
    </row>
    <row r="13" spans="1:11" ht="13.5" thickBot="1">
      <c r="A13" s="8" t="s">
        <v>3</v>
      </c>
      <c r="B13" s="7">
        <v>17455463</v>
      </c>
      <c r="C13" s="32" t="s">
        <v>2</v>
      </c>
      <c r="D13" s="5"/>
      <c r="E13" s="5"/>
      <c r="F13" s="5"/>
      <c r="G13" s="4"/>
    </row>
    <row r="14" spans="1:11">
      <c r="F14" s="3" t="s">
        <v>1</v>
      </c>
      <c r="G14" s="1">
        <f>SUM(G5:G13)</f>
        <v>0</v>
      </c>
    </row>
    <row r="16" spans="1:11" ht="13.5" thickBot="1">
      <c r="F16" s="3"/>
    </row>
    <row r="17" spans="1:8" ht="16.5" thickBot="1">
      <c r="A17" s="25" t="s">
        <v>71</v>
      </c>
      <c r="B17" s="24"/>
      <c r="C17" s="24"/>
      <c r="D17" s="24"/>
      <c r="E17" s="24"/>
      <c r="F17" s="24"/>
      <c r="G17" s="23"/>
    </row>
    <row r="18" spans="1:8" ht="23.25" thickBot="1">
      <c r="A18" s="22" t="s">
        <v>14</v>
      </c>
      <c r="B18" s="21" t="s">
        <v>13</v>
      </c>
      <c r="C18" s="21" t="s">
        <v>12</v>
      </c>
      <c r="D18" s="21" t="s">
        <v>11</v>
      </c>
      <c r="E18" s="21" t="s">
        <v>10</v>
      </c>
      <c r="F18" s="21" t="s">
        <v>9</v>
      </c>
      <c r="G18" s="20" t="s">
        <v>8</v>
      </c>
    </row>
    <row r="19" spans="1:8">
      <c r="A19" s="38" t="s">
        <v>68</v>
      </c>
      <c r="B19" s="72">
        <v>2493872</v>
      </c>
      <c r="C19" s="36" t="s">
        <v>2</v>
      </c>
      <c r="D19" s="39"/>
      <c r="E19" s="10"/>
      <c r="F19" s="10"/>
      <c r="G19" s="9"/>
    </row>
    <row r="20" spans="1:8">
      <c r="A20" s="38" t="s">
        <v>67</v>
      </c>
      <c r="B20" s="72">
        <v>4000000</v>
      </c>
      <c r="C20" s="36" t="s">
        <v>2</v>
      </c>
      <c r="D20" s="39"/>
      <c r="E20" s="10"/>
      <c r="F20" s="10"/>
      <c r="G20" s="9"/>
    </row>
    <row r="21" spans="1:8">
      <c r="A21" s="38" t="s">
        <v>66</v>
      </c>
      <c r="B21" s="71">
        <v>2750000</v>
      </c>
      <c r="C21" s="36" t="s">
        <v>2</v>
      </c>
      <c r="D21" s="39"/>
      <c r="E21" s="10"/>
      <c r="F21" s="10"/>
      <c r="G21" s="9"/>
    </row>
    <row r="22" spans="1:8">
      <c r="A22" s="38">
        <v>1944</v>
      </c>
      <c r="B22" s="71">
        <v>21198000</v>
      </c>
      <c r="C22" s="36" t="s">
        <v>2</v>
      </c>
      <c r="D22" s="39"/>
      <c r="E22" s="10"/>
      <c r="F22" s="10"/>
      <c r="G22" s="9"/>
    </row>
    <row r="23" spans="1:8">
      <c r="A23" s="38" t="s">
        <v>62</v>
      </c>
      <c r="B23" s="71">
        <v>14040000</v>
      </c>
      <c r="C23" s="36" t="s">
        <v>2</v>
      </c>
      <c r="D23" s="39"/>
      <c r="E23" s="10"/>
      <c r="F23" s="10"/>
      <c r="G23" s="9"/>
    </row>
    <row r="24" spans="1:8" ht="13.5" thickBot="1">
      <c r="A24" s="8" t="s">
        <v>61</v>
      </c>
      <c r="B24" s="70">
        <v>72796000</v>
      </c>
      <c r="C24" s="32" t="s">
        <v>2</v>
      </c>
      <c r="D24" s="31"/>
      <c r="E24" s="5"/>
      <c r="F24" s="5"/>
      <c r="G24" s="4"/>
    </row>
    <row r="25" spans="1:8">
      <c r="A25" s="30"/>
      <c r="B25" s="29"/>
      <c r="C25" s="29"/>
      <c r="D25" s="28"/>
      <c r="E25" s="26"/>
      <c r="F25" s="3" t="s">
        <v>1</v>
      </c>
      <c r="G25" s="1">
        <f>SUM(G19:G24)</f>
        <v>0</v>
      </c>
      <c r="H25" s="26"/>
    </row>
    <row r="26" spans="1:8">
      <c r="A26" s="30"/>
      <c r="B26" s="29"/>
      <c r="C26" s="29"/>
      <c r="D26" s="28"/>
      <c r="E26" s="26"/>
      <c r="F26" s="26"/>
      <c r="G26" s="27"/>
      <c r="H26" s="26"/>
    </row>
    <row r="27" spans="1:8" ht="13.5" thickBot="1"/>
    <row r="28" spans="1:8" ht="16.5" thickBot="1">
      <c r="A28" s="51" t="s">
        <v>70</v>
      </c>
      <c r="B28" s="50"/>
      <c r="C28" s="50"/>
      <c r="D28" s="50"/>
      <c r="E28" s="50"/>
      <c r="F28" s="50"/>
      <c r="G28" s="49"/>
    </row>
    <row r="29" spans="1:8" ht="23.25" thickBot="1">
      <c r="A29" s="48" t="s">
        <v>14</v>
      </c>
      <c r="B29" s="21" t="s">
        <v>13</v>
      </c>
      <c r="C29" s="21" t="s">
        <v>12</v>
      </c>
      <c r="D29" s="21" t="s">
        <v>11</v>
      </c>
      <c r="E29" s="21" t="s">
        <v>10</v>
      </c>
      <c r="F29" s="21" t="s">
        <v>9</v>
      </c>
      <c r="G29" s="20" t="s">
        <v>8</v>
      </c>
    </row>
    <row r="30" spans="1:8">
      <c r="A30" s="38" t="s">
        <v>68</v>
      </c>
      <c r="B30" s="46">
        <v>3500000</v>
      </c>
      <c r="C30" s="36" t="s">
        <v>2</v>
      </c>
      <c r="D30" s="45"/>
      <c r="E30" s="44"/>
      <c r="F30" s="44"/>
      <c r="G30" s="43"/>
    </row>
    <row r="31" spans="1:8">
      <c r="A31" s="38" t="s">
        <v>67</v>
      </c>
      <c r="B31" s="46">
        <v>3750000</v>
      </c>
      <c r="C31" s="36" t="s">
        <v>2</v>
      </c>
      <c r="D31" s="45"/>
      <c r="E31" s="44"/>
      <c r="F31" s="44"/>
      <c r="G31" s="43"/>
    </row>
    <row r="32" spans="1:8">
      <c r="A32" s="38" t="s">
        <v>66</v>
      </c>
      <c r="B32" s="12">
        <v>2500000</v>
      </c>
      <c r="C32" s="36" t="s">
        <v>2</v>
      </c>
      <c r="D32" s="39"/>
      <c r="E32" s="10"/>
      <c r="F32" s="10"/>
      <c r="G32" s="9"/>
    </row>
    <row r="33" spans="1:7">
      <c r="A33" s="38" t="s">
        <v>65</v>
      </c>
      <c r="B33" s="12">
        <v>31592000</v>
      </c>
      <c r="C33" s="36" t="s">
        <v>2</v>
      </c>
      <c r="D33" s="39"/>
      <c r="E33" s="10"/>
      <c r="F33" s="10"/>
      <c r="G33" s="9"/>
    </row>
    <row r="34" spans="1:7" ht="13.5" thickBot="1">
      <c r="A34" s="8" t="s">
        <v>64</v>
      </c>
      <c r="B34" s="32">
        <v>137280000</v>
      </c>
      <c r="C34" s="32" t="s">
        <v>2</v>
      </c>
      <c r="D34" s="31"/>
      <c r="E34" s="5"/>
      <c r="F34" s="69"/>
      <c r="G34" s="4"/>
    </row>
    <row r="35" spans="1:7">
      <c r="F35" s="3" t="s">
        <v>1</v>
      </c>
      <c r="G35" s="1">
        <f>SUM(G30:G34)</f>
        <v>0</v>
      </c>
    </row>
    <row r="36" spans="1:7">
      <c r="F36" s="3"/>
    </row>
    <row r="38" spans="1:7" ht="13.5" thickBot="1"/>
    <row r="39" spans="1:7" ht="16.5" thickBot="1">
      <c r="A39" s="25" t="s">
        <v>69</v>
      </c>
      <c r="B39" s="24"/>
      <c r="C39" s="24"/>
      <c r="D39" s="24"/>
      <c r="E39" s="24"/>
      <c r="F39" s="24"/>
      <c r="G39" s="23"/>
    </row>
    <row r="40" spans="1:7" ht="23.25" thickBot="1">
      <c r="A40" s="22" t="s">
        <v>14</v>
      </c>
      <c r="B40" s="21" t="s">
        <v>13</v>
      </c>
      <c r="C40" s="21" t="s">
        <v>12</v>
      </c>
      <c r="D40" s="21" t="s">
        <v>11</v>
      </c>
      <c r="E40" s="21" t="s">
        <v>10</v>
      </c>
      <c r="F40" s="21" t="s">
        <v>9</v>
      </c>
      <c r="G40" s="20" t="s">
        <v>8</v>
      </c>
    </row>
    <row r="41" spans="1:7">
      <c r="A41" s="38" t="s">
        <v>68</v>
      </c>
      <c r="B41" s="12">
        <v>2665000</v>
      </c>
      <c r="C41" s="40" t="s">
        <v>2</v>
      </c>
      <c r="D41" s="39"/>
      <c r="E41" s="10"/>
      <c r="F41" s="10"/>
      <c r="G41" s="9"/>
    </row>
    <row r="42" spans="1:7">
      <c r="A42" s="38" t="s">
        <v>67</v>
      </c>
      <c r="B42" s="12">
        <v>300000</v>
      </c>
      <c r="C42" s="40" t="s">
        <v>2</v>
      </c>
      <c r="D42" s="39"/>
      <c r="E42" s="10"/>
      <c r="F42" s="10"/>
      <c r="G42" s="9"/>
    </row>
    <row r="43" spans="1:7">
      <c r="A43" s="38" t="s">
        <v>66</v>
      </c>
      <c r="B43" s="12">
        <v>1500000</v>
      </c>
      <c r="C43" s="40" t="s">
        <v>2</v>
      </c>
      <c r="D43" s="39"/>
      <c r="E43" s="10"/>
      <c r="F43" s="10"/>
      <c r="G43" s="9"/>
    </row>
    <row r="44" spans="1:7">
      <c r="A44" s="38" t="s">
        <v>65</v>
      </c>
      <c r="B44" s="12">
        <v>28596000</v>
      </c>
      <c r="C44" s="40" t="s">
        <v>2</v>
      </c>
      <c r="D44" s="39"/>
      <c r="E44" s="10"/>
      <c r="F44" s="10"/>
      <c r="G44" s="9"/>
    </row>
    <row r="45" spans="1:7" ht="13.5" thickBot="1">
      <c r="A45" s="8" t="s">
        <v>64</v>
      </c>
      <c r="B45" s="52">
        <v>82804000</v>
      </c>
      <c r="C45" s="32" t="s">
        <v>2</v>
      </c>
      <c r="D45" s="31"/>
      <c r="E45" s="5"/>
      <c r="F45" s="69"/>
      <c r="G45" s="4"/>
    </row>
    <row r="46" spans="1:7" ht="10.5" customHeight="1">
      <c r="A46" s="63"/>
      <c r="B46" s="62"/>
      <c r="C46" s="29"/>
      <c r="D46" s="28"/>
      <c r="E46" s="26"/>
      <c r="F46" s="3" t="s">
        <v>1</v>
      </c>
      <c r="G46" s="1">
        <f>SUM(G41:G45)</f>
        <v>0</v>
      </c>
    </row>
    <row r="47" spans="1:7">
      <c r="A47" s="30"/>
      <c r="B47" s="29"/>
      <c r="C47" s="29"/>
      <c r="D47" s="28"/>
      <c r="E47" s="26"/>
      <c r="F47" s="3"/>
    </row>
    <row r="48" spans="1:7" ht="13.5" thickBot="1">
      <c r="A48" s="30"/>
      <c r="B48" s="29"/>
      <c r="C48" s="29"/>
      <c r="D48" s="28"/>
      <c r="E48" s="26"/>
      <c r="F48" s="3"/>
    </row>
    <row r="49" spans="1:7" ht="16.5" thickBot="1">
      <c r="A49" s="25" t="s">
        <v>63</v>
      </c>
      <c r="B49" s="24"/>
      <c r="C49" s="24"/>
      <c r="D49" s="24"/>
      <c r="E49" s="24"/>
      <c r="F49" s="24"/>
      <c r="G49" s="23"/>
    </row>
    <row r="50" spans="1:7" ht="23.25" thickBot="1">
      <c r="A50" s="22" t="s">
        <v>14</v>
      </c>
      <c r="B50" s="21" t="s">
        <v>13</v>
      </c>
      <c r="C50" s="21" t="s">
        <v>12</v>
      </c>
      <c r="D50" s="21" t="s">
        <v>11</v>
      </c>
      <c r="E50" s="21" t="s">
        <v>10</v>
      </c>
      <c r="F50" s="21" t="s">
        <v>9</v>
      </c>
      <c r="G50" s="20" t="s">
        <v>8</v>
      </c>
    </row>
    <row r="51" spans="1:7">
      <c r="A51" s="38" t="s">
        <v>62</v>
      </c>
      <c r="B51" s="12">
        <v>19187000</v>
      </c>
      <c r="C51" s="40" t="s">
        <v>2</v>
      </c>
      <c r="D51" s="39"/>
      <c r="E51" s="10"/>
      <c r="F51" s="10"/>
      <c r="G51" s="9"/>
    </row>
    <row r="52" spans="1:7" ht="13.5" thickBot="1">
      <c r="A52" s="8" t="s">
        <v>61</v>
      </c>
      <c r="B52" s="7">
        <v>18120000</v>
      </c>
      <c r="C52" s="32" t="s">
        <v>2</v>
      </c>
      <c r="D52" s="31"/>
      <c r="E52" s="5"/>
      <c r="F52" s="5"/>
      <c r="G52" s="4"/>
    </row>
    <row r="53" spans="1:7">
      <c r="A53" s="63"/>
      <c r="B53" s="62"/>
      <c r="C53" s="29"/>
      <c r="D53" s="28"/>
      <c r="E53" s="26"/>
      <c r="F53" s="3" t="s">
        <v>1</v>
      </c>
      <c r="G53" s="1">
        <f>SUM(G51:G52)</f>
        <v>0</v>
      </c>
    </row>
    <row r="54" spans="1:7" ht="15" customHeight="1" thickBot="1">
      <c r="A54" s="30"/>
      <c r="B54" s="29"/>
      <c r="C54" s="29"/>
      <c r="D54" s="28"/>
      <c r="E54" s="26"/>
      <c r="F54" s="26"/>
      <c r="G54" s="27"/>
    </row>
    <row r="55" spans="1:7" ht="15" customHeight="1" thickBot="1">
      <c r="A55" s="25" t="s">
        <v>60</v>
      </c>
      <c r="B55" s="24"/>
      <c r="C55" s="24"/>
      <c r="D55" s="24"/>
      <c r="E55" s="24"/>
      <c r="F55" s="24"/>
      <c r="G55" s="23"/>
    </row>
    <row r="56" spans="1:7" ht="15" customHeight="1" thickBot="1">
      <c r="A56" s="22" t="s">
        <v>14</v>
      </c>
      <c r="B56" s="21" t="s">
        <v>13</v>
      </c>
      <c r="C56" s="21" t="s">
        <v>12</v>
      </c>
      <c r="D56" s="21" t="s">
        <v>11</v>
      </c>
      <c r="E56" s="21" t="s">
        <v>10</v>
      </c>
      <c r="F56" s="21" t="s">
        <v>9</v>
      </c>
      <c r="G56" s="20" t="s">
        <v>8</v>
      </c>
    </row>
    <row r="57" spans="1:7" ht="15" customHeight="1">
      <c r="A57" s="38" t="s">
        <v>56</v>
      </c>
      <c r="B57" s="53">
        <v>20000</v>
      </c>
      <c r="C57" s="12"/>
      <c r="D57" s="39" t="s">
        <v>59</v>
      </c>
      <c r="E57" s="10"/>
      <c r="F57" s="10"/>
      <c r="G57" s="9"/>
    </row>
    <row r="58" spans="1:7">
      <c r="A58" s="13"/>
      <c r="B58" s="53"/>
      <c r="C58" s="12"/>
      <c r="D58" s="39" t="s">
        <v>58</v>
      </c>
      <c r="E58" s="10"/>
      <c r="F58" s="10"/>
      <c r="G58" s="9"/>
    </row>
    <row r="59" spans="1:7">
      <c r="A59" s="38" t="s">
        <v>56</v>
      </c>
      <c r="B59" s="53">
        <v>10000</v>
      </c>
      <c r="C59" s="68" t="s">
        <v>2</v>
      </c>
      <c r="D59" s="39" t="s">
        <v>57</v>
      </c>
      <c r="E59" s="10"/>
      <c r="F59" s="10"/>
      <c r="G59" s="9"/>
    </row>
    <row r="60" spans="1:7">
      <c r="A60" s="13" t="s">
        <v>56</v>
      </c>
      <c r="B60" s="53">
        <v>10000</v>
      </c>
      <c r="C60" s="12"/>
      <c r="D60" s="39" t="s">
        <v>55</v>
      </c>
      <c r="E60" s="10"/>
      <c r="F60" s="10"/>
      <c r="G60" s="9"/>
    </row>
    <row r="61" spans="1:7">
      <c r="F61" s="3" t="s">
        <v>1</v>
      </c>
      <c r="G61" s="1">
        <f>SUM(G57:G60)</f>
        <v>0</v>
      </c>
    </row>
    <row r="64" spans="1:7">
      <c r="F64" s="2" t="s">
        <v>39</v>
      </c>
      <c r="G64" s="1">
        <f>G61+G53+G46+G35+G25+G14</f>
        <v>0</v>
      </c>
    </row>
    <row r="151" customFormat="1" ht="25.5" customHeight="1"/>
  </sheetData>
  <autoFilter ref="A29:D36"/>
  <mergeCells count="6">
    <mergeCell ref="A55:G55"/>
    <mergeCell ref="A3:G3"/>
    <mergeCell ref="A17:G17"/>
    <mergeCell ref="A28:G28"/>
    <mergeCell ref="A39:G39"/>
    <mergeCell ref="A49:G49"/>
  </mergeCells>
  <pageMargins left="0.75" right="0.75" top="0.63" bottom="0.68" header="0.5" footer="0.5"/>
  <pageSetup scale="83" fitToHeight="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F13" sqref="F13"/>
    </sheetView>
  </sheetViews>
  <sheetFormatPr defaultRowHeight="12.75"/>
  <cols>
    <col min="1" max="1" width="26.140625" style="74" customWidth="1"/>
    <col min="2" max="2" width="13.28515625" style="1" bestFit="1" customWidth="1"/>
  </cols>
  <sheetData>
    <row r="1" spans="1:2">
      <c r="A1" s="74" t="s">
        <v>80</v>
      </c>
      <c r="B1" s="1" t="s">
        <v>79</v>
      </c>
    </row>
    <row r="2" spans="1:2">
      <c r="A2" s="75" t="s">
        <v>78</v>
      </c>
      <c r="B2" s="1">
        <f>'Philippine (Bronze)'!G79</f>
        <v>0</v>
      </c>
    </row>
    <row r="3" spans="1:2">
      <c r="A3" s="75" t="s">
        <v>77</v>
      </c>
      <c r="B3" s="1">
        <f>'Philippine (Silver)'!G122</f>
        <v>0</v>
      </c>
    </row>
    <row r="4" spans="1:2">
      <c r="A4" s="75" t="s">
        <v>76</v>
      </c>
      <c r="B4" s="1">
        <f>'Phil Cmnwealth(37-45)'!G64</f>
        <v>0</v>
      </c>
    </row>
    <row r="6" spans="1:2">
      <c r="A6" s="74" t="s">
        <v>75</v>
      </c>
      <c r="B6" s="1">
        <f>SUM(B2:B4)</f>
        <v>0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Philippine (Bronze)</vt:lpstr>
      <vt:lpstr>Philippine (Silver)</vt:lpstr>
      <vt:lpstr>Phil Cmnwealth(37-45)</vt:lpstr>
      <vt:lpstr>Costs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</cp:lastModifiedBy>
  <dcterms:created xsi:type="dcterms:W3CDTF">2011-12-12T03:44:03Z</dcterms:created>
  <dcterms:modified xsi:type="dcterms:W3CDTF">2011-12-12T03:45:38Z</dcterms:modified>
</cp:coreProperties>
</file>